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Lista 2" sheetId="1" r:id="rId1"/>
    <sheet name="Resumen" sheetId="2" r:id="rId2"/>
  </sheets>
  <calcPr calcId="152511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B8" i="1" l="1"/>
  <c r="B10" i="1" s="1"/>
  <c r="B11" i="1" s="1"/>
</calcChain>
</file>

<file path=xl/sharedStrings.xml><?xml version="1.0" encoding="utf-8"?>
<sst xmlns="http://schemas.openxmlformats.org/spreadsheetml/2006/main" count="1945" uniqueCount="654">
  <si>
    <t>EST_70AC_30SE</t>
  </si>
  <si>
    <t>Top</t>
  </si>
  <si>
    <t>8055209540682</t>
  </si>
  <si>
    <t>40</t>
  </si>
  <si>
    <t>TN</t>
  </si>
  <si>
    <t>C73</t>
  </si>
  <si>
    <t>BUCCIANO BLUSA CREPE DE CHINE</t>
  </si>
  <si>
    <t>1G17BM.Y7W9</t>
  </si>
  <si>
    <t>W2023121710</t>
  </si>
  <si>
    <t>ES1_100VI # ES2_100VI</t>
  </si>
  <si>
    <t>8055209521803</t>
  </si>
  <si>
    <t>NS2</t>
  </si>
  <si>
    <t>VICENZA TOP TWILL ST. FOULARD FLOREALE</t>
  </si>
  <si>
    <t>1G17EK.Y7SX</t>
  </si>
  <si>
    <t>8055209645776</t>
  </si>
  <si>
    <t>46</t>
  </si>
  <si>
    <t>8055209538184</t>
  </si>
  <si>
    <t>D27</t>
  </si>
  <si>
    <t>BOVOLONE BLUSA CREPE DE CHINE</t>
  </si>
  <si>
    <t>1G17BF.Y7W9</t>
  </si>
  <si>
    <t>8055209624504</t>
  </si>
  <si>
    <t>36</t>
  </si>
  <si>
    <t>Z99</t>
  </si>
  <si>
    <t>W2023121665</t>
  </si>
  <si>
    <t>EST_95SE_5EA</t>
  </si>
  <si>
    <t>8055209568242</t>
  </si>
  <si>
    <t>38</t>
  </si>
  <si>
    <t>KH</t>
  </si>
  <si>
    <t>G57</t>
  </si>
  <si>
    <t>FARIDA 3 BLUSA SATIN STRETCH</t>
  </si>
  <si>
    <t>1G172Z.ZR64</t>
  </si>
  <si>
    <t>EST_63PA_37VI # FOD_100PL</t>
  </si>
  <si>
    <t>8055209572928</t>
  </si>
  <si>
    <t>IN</t>
  </si>
  <si>
    <t>Z15</t>
  </si>
  <si>
    <t>STRESA TOP PIZZO</t>
  </si>
  <si>
    <t>1G17JJ.Y7T5</t>
  </si>
  <si>
    <t>W2023137861</t>
  </si>
  <si>
    <t>EST_100CO</t>
  </si>
  <si>
    <t>8055209522084</t>
  </si>
  <si>
    <t>AW1</t>
  </si>
  <si>
    <t>SALO TOP MUSSOLA OPERATA TIE DYE</t>
  </si>
  <si>
    <t>1G17KX.Y812</t>
  </si>
  <si>
    <t>W2023121660</t>
  </si>
  <si>
    <t>8055209589254</t>
  </si>
  <si>
    <t>44</t>
  </si>
  <si>
    <t>8055209598485</t>
  </si>
  <si>
    <t>EST_100PL # FOD_65AC_35VI</t>
  </si>
  <si>
    <t>8055209715387</t>
  </si>
  <si>
    <t>F58</t>
  </si>
  <si>
    <t>DERREK TOP DUCHESSE</t>
  </si>
  <si>
    <t>1V10XT.Y579</t>
  </si>
  <si>
    <t>EST_86PL_14EA # MA1_63PL_27PA_10EA # MA2_85PA_15EA</t>
  </si>
  <si>
    <t>8055209582156</t>
  </si>
  <si>
    <t>M</t>
  </si>
  <si>
    <t>IT</t>
  </si>
  <si>
    <t>DZ0</t>
  </si>
  <si>
    <t>HARBOUR TOP GEORGETTE STRETCH ST. MONOGRAM</t>
  </si>
  <si>
    <t>1G16Z5.8583</t>
  </si>
  <si>
    <t>W2023134015</t>
  </si>
  <si>
    <t>EST_98PL_2EA # FOD_67AC_33PL</t>
  </si>
  <si>
    <t>Pantalone</t>
  </si>
  <si>
    <t>8055209568891</t>
  </si>
  <si>
    <t>42</t>
  </si>
  <si>
    <t>BG</t>
  </si>
  <si>
    <t>T74</t>
  </si>
  <si>
    <t>SBOZZARE 8 PANTALONE CREPE STRETCH</t>
  </si>
  <si>
    <t>1G1741.7624</t>
  </si>
  <si>
    <t>W2023123345</t>
  </si>
  <si>
    <t>EST_78CO_20PC_1EA_1PL # FOD_67AC_33PL</t>
  </si>
  <si>
    <t>8055209591233</t>
  </si>
  <si>
    <t>GC1</t>
  </si>
  <si>
    <t>GAIO 4 PANTALONE VICHY STRETCH</t>
  </si>
  <si>
    <t>1G17PH.8406</t>
  </si>
  <si>
    <t>W2023123347</t>
  </si>
  <si>
    <t>EST_65VI_30PA_5EA # FOD_67AC_33PL</t>
  </si>
  <si>
    <t>8055209586901</t>
  </si>
  <si>
    <t>RO</t>
  </si>
  <si>
    <t>N95</t>
  </si>
  <si>
    <t>POTENZA 2 PANTALONE PUNTO STOFFA SCUBA</t>
  </si>
  <si>
    <t>1G17D1.5872</t>
  </si>
  <si>
    <t>8055209612112</t>
  </si>
  <si>
    <t>W2023121694</t>
  </si>
  <si>
    <t>8055209545298</t>
  </si>
  <si>
    <t>W2023121680</t>
  </si>
  <si>
    <t>EST_97PA_3EA # FOD_100CO # MAT_84PL_16ME # MA1_100PL # MA2_100ME # MA3_100VT</t>
  </si>
  <si>
    <t>8055209614963</t>
  </si>
  <si>
    <t>L</t>
  </si>
  <si>
    <t>CZ2</t>
  </si>
  <si>
    <t>PALAU PANTALONE PUNTO STOFFA JACQUARD LOGO</t>
  </si>
  <si>
    <t>1G172Q.Y7WM</t>
  </si>
  <si>
    <t>EST_100PL</t>
  </si>
  <si>
    <t>8055209681316</t>
  </si>
  <si>
    <t>BENNY PANTALONE FLUIDO JACQUARD DIS. ZEBRA</t>
  </si>
  <si>
    <t>1V10UC.A05I</t>
  </si>
  <si>
    <t>EST_64PL_34VI_2EA # FO4_100PL</t>
  </si>
  <si>
    <t>8055209713994</t>
  </si>
  <si>
    <t>ISP</t>
  </si>
  <si>
    <t>LARRY SHORTS TINTO FILO</t>
  </si>
  <si>
    <t>1V10UZ.Z1Y6</t>
  </si>
  <si>
    <t>EST_100CO # FO4_100CO</t>
  </si>
  <si>
    <t>8055209639645</t>
  </si>
  <si>
    <t>AL</t>
  </si>
  <si>
    <t>HL1</t>
  </si>
  <si>
    <t>AVIDA PANTALONE PJ704 PELLEOVO</t>
  </si>
  <si>
    <t>1J10W1.Y849</t>
  </si>
  <si>
    <t>W2023137849</t>
  </si>
  <si>
    <t>8055209577039</t>
  </si>
  <si>
    <t>8055209577022</t>
  </si>
  <si>
    <t>ZE1</t>
  </si>
  <si>
    <t>EST_80VI_17PA_3EA # FOD_62AC_38PL</t>
  </si>
  <si>
    <t>8055209550728</t>
  </si>
  <si>
    <t>46N</t>
  </si>
  <si>
    <t>GC2</t>
  </si>
  <si>
    <t>POTENZA 1 PANTALONE PUNTO ROMA RIGATO</t>
  </si>
  <si>
    <t>1G17D0.8670</t>
  </si>
  <si>
    <t>W2023121667</t>
  </si>
  <si>
    <t>8055209624962</t>
  </si>
  <si>
    <t>8055209647169</t>
  </si>
  <si>
    <t>R60</t>
  </si>
  <si>
    <t>8055209597778</t>
  </si>
  <si>
    <t>8055209571808</t>
  </si>
  <si>
    <t>C03</t>
  </si>
  <si>
    <t>8055209571792</t>
  </si>
  <si>
    <t>8055209571785</t>
  </si>
  <si>
    <t>8055209521483</t>
  </si>
  <si>
    <t>EST_59LI_38VI_3EA # FOD_67AC_33PL # FO3_100CO</t>
  </si>
  <si>
    <t>8055209649880</t>
  </si>
  <si>
    <t>U12</t>
  </si>
  <si>
    <t>BELLONA BERMUDA TELA DI LINO/VISCOSA</t>
  </si>
  <si>
    <t>1G17CW.7435</t>
  </si>
  <si>
    <t>ES1_74VI_26LI</t>
  </si>
  <si>
    <t>8055209557819</t>
  </si>
  <si>
    <t>E77</t>
  </si>
  <si>
    <t>PIOMBINO PANTALONE CREPE  FLUIDO</t>
  </si>
  <si>
    <t>1G17CS.Y7W3</t>
  </si>
  <si>
    <t>EST_65VI_30PA_5EA # FOD_100CO</t>
  </si>
  <si>
    <t>8055209589711</t>
  </si>
  <si>
    <t>BELLO 117 PANTALONE PUNTO STOFFA SCUBA</t>
  </si>
  <si>
    <t>1G17KS.5872</t>
  </si>
  <si>
    <t>8055209589674</t>
  </si>
  <si>
    <t>8055209559219</t>
  </si>
  <si>
    <t>8055209598546</t>
  </si>
  <si>
    <t>EST_59LI_38VI_3EA # FOD_100CO # FO3_67AC_33PL</t>
  </si>
  <si>
    <t>8055209586208</t>
  </si>
  <si>
    <t>POLICORO PANTALONE TELA DI LINO/VISCOSA</t>
  </si>
  <si>
    <t>1G17CP.7435</t>
  </si>
  <si>
    <t>W2023121666</t>
  </si>
  <si>
    <t>8055209653764</t>
  </si>
  <si>
    <t>8055209654150</t>
  </si>
  <si>
    <t>8055209609020</t>
  </si>
  <si>
    <t>EST_57PL_40CO_3EA # FO4_100CO</t>
  </si>
  <si>
    <t>8055209514959</t>
  </si>
  <si>
    <t>MD</t>
  </si>
  <si>
    <t>EE3</t>
  </si>
  <si>
    <t>LOQUACE 2 SHORT JACQUARD MONOGRAM STRETCH</t>
  </si>
  <si>
    <t>1G175Y.Y7WN</t>
  </si>
  <si>
    <t>8055209548947</t>
  </si>
  <si>
    <t>8055209586246</t>
  </si>
  <si>
    <t>8055209586215</t>
  </si>
  <si>
    <t>8055209590861</t>
  </si>
  <si>
    <t>H06</t>
  </si>
  <si>
    <t>HULKA 3 PANTALONE CREPE STRETCH</t>
  </si>
  <si>
    <t>1G17NZ.7624</t>
  </si>
  <si>
    <t>8055209590830</t>
  </si>
  <si>
    <t>8055209590809</t>
  </si>
  <si>
    <t>8055209559806</t>
  </si>
  <si>
    <t>8055209590779</t>
  </si>
  <si>
    <t>8055209548954</t>
  </si>
  <si>
    <t>ES1_100PL # FOD_100PL</t>
  </si>
  <si>
    <t>8055209618275</t>
  </si>
  <si>
    <t>CZ9</t>
  </si>
  <si>
    <t>NANCHINO SHORT SATIN STAMPA TIGRE</t>
  </si>
  <si>
    <t>1G17P5.8855</t>
  </si>
  <si>
    <t>8055209552487</t>
  </si>
  <si>
    <t>8055209629820</t>
  </si>
  <si>
    <t>8055209577060</t>
  </si>
  <si>
    <t>8055209577084</t>
  </si>
  <si>
    <t>8055209773080</t>
  </si>
  <si>
    <t>BELLO 76 div PANTALONE PUNTO STOFFA SCUBA</t>
  </si>
  <si>
    <t>1Z103Y.5872</t>
  </si>
  <si>
    <t>8055209773066</t>
  </si>
  <si>
    <t>8055209591226</t>
  </si>
  <si>
    <t>W2023121677</t>
  </si>
  <si>
    <t>ES1_97CO_3EA # ES2_97CO_3EA</t>
  </si>
  <si>
    <t>8055209525450</t>
  </si>
  <si>
    <t>CL4</t>
  </si>
  <si>
    <t>SAN SEVERO SHORTS PJ630 DRILL ST. MIMETICA</t>
  </si>
  <si>
    <t>1J10TX.Y7UC</t>
  </si>
  <si>
    <t>ES1_100PL # ES2_65VI_35PA</t>
  </si>
  <si>
    <t>Maglia tricot</t>
  </si>
  <si>
    <t>8055209699045</t>
  </si>
  <si>
    <t>S</t>
  </si>
  <si>
    <t>CN</t>
  </si>
  <si>
    <t>T81</t>
  </si>
  <si>
    <t>PIERRE 1 CARDIGAN TRICOT BOUCLE</t>
  </si>
  <si>
    <t>1V10WS.A0C9</t>
  </si>
  <si>
    <t>ES1_52VI_46PA_2EA</t>
  </si>
  <si>
    <t>8055209699168</t>
  </si>
  <si>
    <t>EARL TOP COSTINA TECNICA</t>
  </si>
  <si>
    <t>1V10WV.A0CB</t>
  </si>
  <si>
    <t>EST_73VI_25PA_2EA</t>
  </si>
  <si>
    <t>8055209538412</t>
  </si>
  <si>
    <t>C31</t>
  </si>
  <si>
    <t>NERJA MAGLIA COSTINA CREPE</t>
  </si>
  <si>
    <t>1G17F8.Y7VP</t>
  </si>
  <si>
    <t>W2023137867</t>
  </si>
  <si>
    <t>8055209572720</t>
  </si>
  <si>
    <t>CF2</t>
  </si>
  <si>
    <t>CALASPARRA MAGLIA COTONE BICOLOUR</t>
  </si>
  <si>
    <t>1G17HP.Y865</t>
  </si>
  <si>
    <t>W2023137871</t>
  </si>
  <si>
    <t>8055209530775</t>
  </si>
  <si>
    <t>ES1_84CO_10PA_5VI_1PL # ES2_90CO_10PA # MA1_100CO # MA2_100ZG</t>
  </si>
  <si>
    <t>8055209549869</t>
  </si>
  <si>
    <t>ZZ2</t>
  </si>
  <si>
    <t>ELCHE CARDIGAN RETE 3D VISCOSA COMPATTA</t>
  </si>
  <si>
    <t>1G17BA.Y7ZA</t>
  </si>
  <si>
    <t>W2023143599</t>
  </si>
  <si>
    <t>EST_61VI_39PA</t>
  </si>
  <si>
    <t>8055209568969</t>
  </si>
  <si>
    <t>HUELVA TOP COSTINA CINIGLIA</t>
  </si>
  <si>
    <t>1G1745.Y82B</t>
  </si>
  <si>
    <t>W2023143694</t>
  </si>
  <si>
    <t>8055209568983</t>
  </si>
  <si>
    <t>8055209519336</t>
  </si>
  <si>
    <t>8055209568990</t>
  </si>
  <si>
    <t>XS</t>
  </si>
  <si>
    <t>8055209583276</t>
  </si>
  <si>
    <t>8055209583252</t>
  </si>
  <si>
    <t>8055209519343</t>
  </si>
  <si>
    <t>8055209583306</t>
  </si>
  <si>
    <t>EST_100CO # ES1_100CO # FOD_100CO # MAT_100CO</t>
  </si>
  <si>
    <t>Maglia tagliata</t>
  </si>
  <si>
    <t>8055209548145</t>
  </si>
  <si>
    <t>PT</t>
  </si>
  <si>
    <t>EZ1</t>
  </si>
  <si>
    <t>ZELBIO GIUBBINO ORGANIC FLEECE</t>
  </si>
  <si>
    <t>1G171U.Y818</t>
  </si>
  <si>
    <t>ES1_100CO # ES2_95CO_5EA # MA1_100AC # MA2_70PA_30ME</t>
  </si>
  <si>
    <t>8055209671188</t>
  </si>
  <si>
    <t>N89</t>
  </si>
  <si>
    <t>FORLI MAGLIA FELPA DI COTONE</t>
  </si>
  <si>
    <t>1N13EL.Y68W</t>
  </si>
  <si>
    <t>8055209671195</t>
  </si>
  <si>
    <t>ES1_100CO # PA2_100PVC</t>
  </si>
  <si>
    <t>Jersey</t>
  </si>
  <si>
    <t>8055209640931</t>
  </si>
  <si>
    <t>CE6</t>
  </si>
  <si>
    <t>MELEGNANO MARINIERE JERSONE RIGATO</t>
  </si>
  <si>
    <t>1G1754.Y7SM</t>
  </si>
  <si>
    <t>EST_100CO # MA1_100VT # MA2_100ZG</t>
  </si>
  <si>
    <t>8055209689343</t>
  </si>
  <si>
    <t>Z08</t>
  </si>
  <si>
    <t>FAGGIO T-SHIRT JERSEY DI COTONE</t>
  </si>
  <si>
    <t>1Q10C9.Z414</t>
  </si>
  <si>
    <t>8055209679573</t>
  </si>
  <si>
    <t>8055209687462</t>
  </si>
  <si>
    <t>EST_46CO_46LY_8EA</t>
  </si>
  <si>
    <t>8055209654648</t>
  </si>
  <si>
    <t>XXS</t>
  </si>
  <si>
    <t>Z14</t>
  </si>
  <si>
    <t>MONCALVO MAGLIA LYOCELL STRETCH</t>
  </si>
  <si>
    <t>1G17HH.Y7VL</t>
  </si>
  <si>
    <t>W2023143705</t>
  </si>
  <si>
    <t>8055209660526</t>
  </si>
  <si>
    <t>8055209660564</t>
  </si>
  <si>
    <t>8055209660519</t>
  </si>
  <si>
    <t>8055209660533</t>
  </si>
  <si>
    <t>8055209660557</t>
  </si>
  <si>
    <t>8055209638662</t>
  </si>
  <si>
    <t xml:space="preserve"> EST   000114</t>
  </si>
  <si>
    <t>Gonna</t>
  </si>
  <si>
    <t>8055209627178</t>
  </si>
  <si>
    <t>CC5</t>
  </si>
  <si>
    <t>GENOVA 1 GONNA JERSEY DI COTONE STAMPATO</t>
  </si>
  <si>
    <t>1G17G2.8759</t>
  </si>
  <si>
    <t>EST_100CO # FOD_100CO # MAT_100CO</t>
  </si>
  <si>
    <t>8055209517417</t>
  </si>
  <si>
    <t>GABICCE GONNA ORGANIC FLEECE</t>
  </si>
  <si>
    <t>1G171T.Y818</t>
  </si>
  <si>
    <t>EST_100CO # FO4_65PL_35CO</t>
  </si>
  <si>
    <t>8055209594098</t>
  </si>
  <si>
    <t>F57</t>
  </si>
  <si>
    <t>PACIFICA GONNA PJ714 DENIM</t>
  </si>
  <si>
    <t>1J10WB.Y84T</t>
  </si>
  <si>
    <t>8055209594104</t>
  </si>
  <si>
    <t>EST_62CO_36PC_2PA</t>
  </si>
  <si>
    <t>8055209695948</t>
  </si>
  <si>
    <t>N49</t>
  </si>
  <si>
    <t>MARK GONNA TWEED LEGGERO BOUCLE</t>
  </si>
  <si>
    <t>1V10X8.A09U</t>
  </si>
  <si>
    <t>8055209695924</t>
  </si>
  <si>
    <t>EST_74VI_25PA_1EA</t>
  </si>
  <si>
    <t>8055209582361</t>
  </si>
  <si>
    <t>OVIEDO GONNA JACQUARD PIQUET LOGO RICAMATO</t>
  </si>
  <si>
    <t>1G1704.Y7Z2</t>
  </si>
  <si>
    <t>8055209567504</t>
  </si>
  <si>
    <t>EST_78PA_22EA # MAT_60PA_25EA_15PL</t>
  </si>
  <si>
    <t>8055209837430</t>
  </si>
  <si>
    <t>H17</t>
  </si>
  <si>
    <t>SOPHIA GONNA TECNO JERSEY</t>
  </si>
  <si>
    <t>100277.A0JW</t>
  </si>
  <si>
    <t>8055209837454</t>
  </si>
  <si>
    <t>EST_69VI_27PL_4CO</t>
  </si>
  <si>
    <t>8055209567016</t>
  </si>
  <si>
    <t>EC8</t>
  </si>
  <si>
    <t>CEUTA GONNA PUNTO FANTASIA EFFETTO RIGATO</t>
  </si>
  <si>
    <t>1G16Y0.Y7T2</t>
  </si>
  <si>
    <t>EST_97PA_3EA # FOD_100CO # MAT_100PL # MA1_84PL_16ME # MA2_100PL # MA3_100ME # MA4_100VT</t>
  </si>
  <si>
    <t>Giubbino</t>
  </si>
  <si>
    <t>8055209636057</t>
  </si>
  <si>
    <t>ZEME GIUBBINO PUNTO STOFFA JACQUARD LOGO</t>
  </si>
  <si>
    <t>1G172W.Y7WM</t>
  </si>
  <si>
    <t>ES1_78PA_22EA # ES2_80PA_20EA</t>
  </si>
  <si>
    <t>8055209837713</t>
  </si>
  <si>
    <t>LOIS GIUBBINO TECNO JERSEY + RETE TECNICA</t>
  </si>
  <si>
    <t>100286.A0JX</t>
  </si>
  <si>
    <t>8055209837751</t>
  </si>
  <si>
    <t>Giacca</t>
  </si>
  <si>
    <t>8055209585010</t>
  </si>
  <si>
    <t>GAETA GIACCA CREPE STRETCH</t>
  </si>
  <si>
    <t>1G17A0.7624</t>
  </si>
  <si>
    <t>EST_55CO_35VI_10PL # FO4_100PL</t>
  </si>
  <si>
    <t>8055209714717</t>
  </si>
  <si>
    <t>CZ1</t>
  </si>
  <si>
    <t>WHALE 5 SPENCER GESSATO FLUIDO</t>
  </si>
  <si>
    <t>1U128K.A0DL</t>
  </si>
  <si>
    <t>EST_67VI_28PA_5EA # FOD_100PL</t>
  </si>
  <si>
    <t>8055209832176</t>
  </si>
  <si>
    <t>Y93</t>
  </si>
  <si>
    <t>LUCCIO GIACCA PUNTO STOFFA</t>
  </si>
  <si>
    <t>100017.1739</t>
  </si>
  <si>
    <t>EST_100CO # FOD_100PL # MAT_65CO_22PA_10PC_3AF</t>
  </si>
  <si>
    <t>8055209652095</t>
  </si>
  <si>
    <t>A53</t>
  </si>
  <si>
    <t>GUBBIO GIACCA STUOIA MALTINTA</t>
  </si>
  <si>
    <t>1G17AU.8716</t>
  </si>
  <si>
    <t>EST_60CO_26PL_10PC_4WO # FOD_100PL</t>
  </si>
  <si>
    <t>8055209679740</t>
  </si>
  <si>
    <t>Z06</t>
  </si>
  <si>
    <t>ALFIE GIACCA TWEED + PIATTINA LUCIDA</t>
  </si>
  <si>
    <t>1V10TR.A04U</t>
  </si>
  <si>
    <t>ES1_100PL # FO4_100CO # SPL_100PU</t>
  </si>
  <si>
    <t>8055209590564</t>
  </si>
  <si>
    <t>APRICENA OVER SHIRT SIMILPELLE</t>
  </si>
  <si>
    <t>1G17NL.7105</t>
  </si>
  <si>
    <t>ES1_65VI_30PA_5EA # FOD_67AC_33PL</t>
  </si>
  <si>
    <t>8055209591042</t>
  </si>
  <si>
    <t>ALEXIA 4 GIACCA PUNTO STOFFA SCUBA</t>
  </si>
  <si>
    <t>1G17PA.5872</t>
  </si>
  <si>
    <t>8055209567528</t>
  </si>
  <si>
    <t>ALTAMURA GIACCA CREPE STRETCH</t>
  </si>
  <si>
    <t>1G1709.7624</t>
  </si>
  <si>
    <t>8055209596320</t>
  </si>
  <si>
    <t>EST_100PL # FOD_100PL</t>
  </si>
  <si>
    <t>8055209712188</t>
  </si>
  <si>
    <t>P38</t>
  </si>
  <si>
    <t>LUCCIO 1 GIACCA CREPE</t>
  </si>
  <si>
    <t>1U1284.6352</t>
  </si>
  <si>
    <t>8055209712171</t>
  </si>
  <si>
    <t>EST_100LY # FO4_65PL_35CO</t>
  </si>
  <si>
    <t>8055209635821</t>
  </si>
  <si>
    <t>F15</t>
  </si>
  <si>
    <t>MAGICA GIACCA PJ629 TENCEL</t>
  </si>
  <si>
    <t>1J10TV.Y851</t>
  </si>
  <si>
    <t>8055209525436</t>
  </si>
  <si>
    <t>8055209547582</t>
  </si>
  <si>
    <t>DEGANA GIACCA PUNTO FANTASIA EFFETTO RIGATO</t>
  </si>
  <si>
    <t>1G16XZ.Y7T2</t>
  </si>
  <si>
    <t>8055209547599</t>
  </si>
  <si>
    <t>ES1_100CO # MAT_65CO_22PA_10PC_3AF</t>
  </si>
  <si>
    <t>8055209637993</t>
  </si>
  <si>
    <t>P47</t>
  </si>
  <si>
    <t>CAPALBIO CARDIGAN STUOIA MALTINTA</t>
  </si>
  <si>
    <t>1G179T.8716</t>
  </si>
  <si>
    <t>8055209564268</t>
  </si>
  <si>
    <t>EST_100PL # FO4_100PL # MA1_100VT # MA2_100ZN # ES1_100PL # FOD_100PL</t>
  </si>
  <si>
    <t>Completo</t>
  </si>
  <si>
    <t>8055209596337</t>
  </si>
  <si>
    <t>QUARONA COMPLETO CREPE LEGGERO</t>
  </si>
  <si>
    <t>1G170N.Y7S9</t>
  </si>
  <si>
    <t>Cappotto / Kaban / Trench</t>
  </si>
  <si>
    <t>8055209611214</t>
  </si>
  <si>
    <t>G03</t>
  </si>
  <si>
    <t>BENIDORM CABAN PUNTO DAMIE COTONE</t>
  </si>
  <si>
    <t>1G17LM.Y863</t>
  </si>
  <si>
    <t>8055209598683</t>
  </si>
  <si>
    <t>Camicia</t>
  </si>
  <si>
    <t>8055209614857</t>
  </si>
  <si>
    <t>SMORZARE 22 CAMICIA CREPE DE CHINE</t>
  </si>
  <si>
    <t>1G171S.Y7W9</t>
  </si>
  <si>
    <t>8055209567924</t>
  </si>
  <si>
    <t>8055209801066</t>
  </si>
  <si>
    <t>V59</t>
  </si>
  <si>
    <t>FRANK CAMICIA POPELINE</t>
  </si>
  <si>
    <t>1V110G.Y4VY</t>
  </si>
  <si>
    <t>8055209801042</t>
  </si>
  <si>
    <t>EST_100CO # MAT_80ZF_20VT</t>
  </si>
  <si>
    <t>8055209728424</t>
  </si>
  <si>
    <t>ZE5</t>
  </si>
  <si>
    <t>LOGAN CAMICIA POPELINE BASTONETTO</t>
  </si>
  <si>
    <t>1V10X0.Y43C</t>
  </si>
  <si>
    <t>EST_79CO_18PA_3EA</t>
  </si>
  <si>
    <t>8055209564343</t>
  </si>
  <si>
    <t>Z04</t>
  </si>
  <si>
    <t>CASERTA CAMICIA POPELINE STRETCH</t>
  </si>
  <si>
    <t>1G17AR.Y817</t>
  </si>
  <si>
    <t>EST_100VI # CIN_100PL</t>
  </si>
  <si>
    <t>Abito</t>
  </si>
  <si>
    <t>8055209603127</t>
  </si>
  <si>
    <t>LANGHIRANO ABITO RASATO FLUIDO WASHED</t>
  </si>
  <si>
    <t>1G176K.1834</t>
  </si>
  <si>
    <t>8055209569645</t>
  </si>
  <si>
    <t>8055209556904</t>
  </si>
  <si>
    <t>8055209569676</t>
  </si>
  <si>
    <t>EST_59LI_38VI_3EA</t>
  </si>
  <si>
    <t>8055209616257</t>
  </si>
  <si>
    <t>DESENZANO ABITO TELA DI LINO/VISCOSA</t>
  </si>
  <si>
    <t>1G17CE.7435</t>
  </si>
  <si>
    <t>EST_96VI_4EA # FOD_92PA_8EA # MAT_100ZN</t>
  </si>
  <si>
    <t>8055209625266</t>
  </si>
  <si>
    <t>LEGNANO ABITO JERSEY CREPE</t>
  </si>
  <si>
    <t>1G17DS.Y7SC</t>
  </si>
  <si>
    <t>EST_100PL # FO4_100PL</t>
  </si>
  <si>
    <t>8055209549357</t>
  </si>
  <si>
    <t>HSN</t>
  </si>
  <si>
    <t>ALBANELLA ABITO CHIFFON ST. FIORE</t>
  </si>
  <si>
    <t>1G1791.Y7YD</t>
  </si>
  <si>
    <t>ES1_100CO # ES2_100CO # FO4_55CO_45VI</t>
  </si>
  <si>
    <t>8055209584136</t>
  </si>
  <si>
    <t>APRILIA ABITO SANGALLO PATCH</t>
  </si>
  <si>
    <t>1G1773.Y7RQ</t>
  </si>
  <si>
    <t>ES1_100CO # MAT_60VI_40CO</t>
  </si>
  <si>
    <t>8055209623989</t>
  </si>
  <si>
    <t>AGIRA ABITO STUOIA MALTINTA</t>
  </si>
  <si>
    <t>1G179V.8716</t>
  </si>
  <si>
    <t>W2023123375</t>
  </si>
  <si>
    <t>8055209564299</t>
  </si>
  <si>
    <t>8055209564305</t>
  </si>
  <si>
    <t>8055209588189</t>
  </si>
  <si>
    <t>A69</t>
  </si>
  <si>
    <t>DIOLO 1 TUTA SANGALLO PATCH</t>
  </si>
  <si>
    <t>1G17GJ.Y7RQ</t>
  </si>
  <si>
    <t>EST_51PA_49VI</t>
  </si>
  <si>
    <t>8055209565418</t>
  </si>
  <si>
    <t>Z12</t>
  </si>
  <si>
    <t>MOTRIL ABITO VISCOSA STRETCH MIX RETE</t>
  </si>
  <si>
    <t>1G17MZ.Y81V</t>
  </si>
  <si>
    <t>8055209517899</t>
  </si>
  <si>
    <t>EST_50VI_29PA_15PL_6ME</t>
  </si>
  <si>
    <t>8055209604070</t>
  </si>
  <si>
    <t>L20</t>
  </si>
  <si>
    <t>TARAZONA ABITO COSTINA LUREX</t>
  </si>
  <si>
    <t>1G17HL.Y81T</t>
  </si>
  <si>
    <t>8055209517875</t>
  </si>
  <si>
    <t>ES1_100CO # ES2_78CO_22PA # FO4_100VI # MA1_100CO # MA2_100PL # MA3_100VI</t>
  </si>
  <si>
    <t>8055209604056</t>
  </si>
  <si>
    <t>OMEGNA ABITO RETE RICAMO INTAGLIATO</t>
  </si>
  <si>
    <t>1G17H7.Y7UZ</t>
  </si>
  <si>
    <t>ES1_100PL # PAI_100PVC # FOD_100PL</t>
  </si>
  <si>
    <t>8055209614826</t>
  </si>
  <si>
    <t>I17</t>
  </si>
  <si>
    <t>ADRANO ABITO FULL PAILLETTES MACRO</t>
  </si>
  <si>
    <t>1G171F.Y7W6</t>
  </si>
  <si>
    <t>EST_100PA # FO4_100PL # PA2_100PVC</t>
  </si>
  <si>
    <t>8055209791107</t>
  </si>
  <si>
    <t>DZB</t>
  </si>
  <si>
    <t>AROMATICO ABITO PAILLETTES MACULA CON FRANGIA</t>
  </si>
  <si>
    <t>1N13KA.A0DS</t>
  </si>
  <si>
    <t>8055209791091</t>
  </si>
  <si>
    <t>EST_100PL # ES2_61PA_39VI # MA1_100PA # MA2_100PA # MA3_100CO # FO4_100PL</t>
  </si>
  <si>
    <t>8055209679313</t>
  </si>
  <si>
    <t>ZUZ</t>
  </si>
  <si>
    <t>TARASSACO ABITO PATCH DI PIZZI</t>
  </si>
  <si>
    <t>1Q10CM.A04N</t>
  </si>
  <si>
    <t>8055209568709</t>
  </si>
  <si>
    <t>O43</t>
  </si>
  <si>
    <t>ARDEA ABITO RASO ULTRALIGHT</t>
  </si>
  <si>
    <t>1G173P.Y7UW</t>
  </si>
  <si>
    <t>EST_100PL # FOD_100PA # SPL_100PU</t>
  </si>
  <si>
    <t>8055209587441</t>
  </si>
  <si>
    <t>LIVORNO ABITO SIMILPELLE LIGHT</t>
  </si>
  <si>
    <t>1G17E0.Y7CD</t>
  </si>
  <si>
    <t>EST_76VI_24PA # MAT_100PL</t>
  </si>
  <si>
    <t>8055209611832</t>
  </si>
  <si>
    <t>HARBIN ABITO RASATO PUNTO MILANO</t>
  </si>
  <si>
    <t>1G17N0.Y81X</t>
  </si>
  <si>
    <t>8055209590465</t>
  </si>
  <si>
    <t>8055209517905</t>
  </si>
  <si>
    <t>EST_100CO # FOD_65PL_35CO</t>
  </si>
  <si>
    <t>8055209800045</t>
  </si>
  <si>
    <t>G10</t>
  </si>
  <si>
    <t>CALEB ABITO DENIM FLUIDO</t>
  </si>
  <si>
    <t>1V10Y7.Y4A1</t>
  </si>
  <si>
    <t>EST_86TA_14PL</t>
  </si>
  <si>
    <t>8055209676305</t>
  </si>
  <si>
    <t>H39</t>
  </si>
  <si>
    <t>EVERETT 1 ABITO SATIN LAVATO</t>
  </si>
  <si>
    <t>1V10VR.8049</t>
  </si>
  <si>
    <t>EST_55VI_43PA_2EA</t>
  </si>
  <si>
    <t>8055209541221</t>
  </si>
  <si>
    <t>F92</t>
  </si>
  <si>
    <t>ORIHUELA ABITO COSTINA CREPE</t>
  </si>
  <si>
    <t>1G178C.Y7XV</t>
  </si>
  <si>
    <t>8055209588523</t>
  </si>
  <si>
    <t>Q49</t>
  </si>
  <si>
    <t>ANGUILLARA 1 ABITO PIZZO</t>
  </si>
  <si>
    <t>1G17HG.Y7T5</t>
  </si>
  <si>
    <t>8055209588530</t>
  </si>
  <si>
    <t>8055209588554</t>
  </si>
  <si>
    <t>8055209588561</t>
  </si>
  <si>
    <t>8055209588578</t>
  </si>
  <si>
    <t>EST_100PL # FO4_100PL # MAT_61VI_39PL</t>
  </si>
  <si>
    <t>8055209611061</t>
  </si>
  <si>
    <t>S1H</t>
  </si>
  <si>
    <t>RECCO ABITO SEERSUCKER ST. MACROROSA</t>
  </si>
  <si>
    <t>1G17KZ.Y7XR</t>
  </si>
  <si>
    <t>W2023121647</t>
  </si>
  <si>
    <t>8055209611054</t>
  </si>
  <si>
    <t>8055209598560</t>
  </si>
  <si>
    <t>8055209589766</t>
  </si>
  <si>
    <t>8055209636606</t>
  </si>
  <si>
    <t>8055209513259</t>
  </si>
  <si>
    <t>Z00</t>
  </si>
  <si>
    <t>LAVIANA ABITO MICRORETE VISCOSA COMPATTA</t>
  </si>
  <si>
    <t>1G176D.Y7ZB</t>
  </si>
  <si>
    <t>8055209579439</t>
  </si>
  <si>
    <t>ACERENZA ABITO JERSEY DI COTONE STAMPATO</t>
  </si>
  <si>
    <t>1G17FU.8759</t>
  </si>
  <si>
    <t>ES1_100CO # ES2_78CO_22PA # FO4_100VI # MA1_100CO # MA2_100PL</t>
  </si>
  <si>
    <t>8055209598294</t>
  </si>
  <si>
    <t>ORISTANO ABITO RETE RICAMO INTAGLIATO</t>
  </si>
  <si>
    <t>1G17HD.Y7UZ</t>
  </si>
  <si>
    <t>8055209627871</t>
  </si>
  <si>
    <t>P32</t>
  </si>
  <si>
    <t>8055209588547</t>
  </si>
  <si>
    <t>8055209572690</t>
  </si>
  <si>
    <t>8055209572706</t>
  </si>
  <si>
    <t>8055209588585</t>
  </si>
  <si>
    <t>EST_64VI_36PA</t>
  </si>
  <si>
    <t>8055209583665</t>
  </si>
  <si>
    <t>C22</t>
  </si>
  <si>
    <t>PRAVIA ABITO ECO FRIENDLY VISCOSE</t>
  </si>
  <si>
    <t>1G175N.Y7UL</t>
  </si>
  <si>
    <t>8055209569423</t>
  </si>
  <si>
    <t>8055209583689</t>
  </si>
  <si>
    <t>EST_73CO_27PA # ES1_84PA_16EA</t>
  </si>
  <si>
    <t>8055209598935</t>
  </si>
  <si>
    <t>PALLAN ABITO PUNTO RETE</t>
  </si>
  <si>
    <t>1G17NG.Y82C</t>
  </si>
  <si>
    <t>8055209598942</t>
  </si>
  <si>
    <t>EST_100PA # FOD_85PA_15EA # MAT_97PA_3EA</t>
  </si>
  <si>
    <t>8055209534124</t>
  </si>
  <si>
    <t>LUCCA ABITO PIZZO ELASTICO</t>
  </si>
  <si>
    <t>1G17BR.8728</t>
  </si>
  <si>
    <t>EST_99CO_1EA # FO4_65PL_35CO</t>
  </si>
  <si>
    <t>5 Tasche Denim</t>
  </si>
  <si>
    <t>8055209575769</t>
  </si>
  <si>
    <t>24</t>
  </si>
  <si>
    <t>MADDIE 26 MOM PJ608 DENIM VINTAGE SCURO</t>
  </si>
  <si>
    <t>1J10SY.Y82M</t>
  </si>
  <si>
    <t>8055209575776</t>
  </si>
  <si>
    <t>25</t>
  </si>
  <si>
    <t>EST_99CO_1EA # FOD_65PL_35CO</t>
  </si>
  <si>
    <t>8055209634022</t>
  </si>
  <si>
    <t>G14</t>
  </si>
  <si>
    <t>SUSAN 25 SKINNY PJ670 DENIM BLUE CROSS STR.</t>
  </si>
  <si>
    <t>1J10V2.Y78Q</t>
  </si>
  <si>
    <t>8055209576483</t>
  </si>
  <si>
    <t>8055209633735</t>
  </si>
  <si>
    <t>32</t>
  </si>
  <si>
    <t>FLAVIA 1 FLARE PJ625 DENIM VINTAGE SCURO</t>
  </si>
  <si>
    <t>1J10TR.Y82M</t>
  </si>
  <si>
    <t>EST_79CO_15LY_4EE_2EA # FO4_65PL_35CO</t>
  </si>
  <si>
    <t>8055209554603</t>
  </si>
  <si>
    <t>28</t>
  </si>
  <si>
    <t>BRENDA 6 BOOT CUT PJ695 DENIM BLUE STRETCH</t>
  </si>
  <si>
    <t>1J10VT.Y78M</t>
  </si>
  <si>
    <t>8055209576988</t>
  </si>
  <si>
    <t>26</t>
  </si>
  <si>
    <t>G76</t>
  </si>
  <si>
    <t>PEGGY 10 PALAZZO SLIM PJ701 DENIM BLUE STRETCH</t>
  </si>
  <si>
    <t>1J10VZ.Y78M</t>
  </si>
  <si>
    <t>8055209577008</t>
  </si>
  <si>
    <t>29</t>
  </si>
  <si>
    <t>8055209613539</t>
  </si>
  <si>
    <t>BRENDA 7 BOOT CUT PJ683 DENIM BLUE STRETCH</t>
  </si>
  <si>
    <t>1J10VG.Y78M</t>
  </si>
  <si>
    <t>8055209576711</t>
  </si>
  <si>
    <t>8055209593688</t>
  </si>
  <si>
    <t>30</t>
  </si>
  <si>
    <t>EST_100CO # FOD_65PL_35CO # MA1_100PL # MA2_100VT # MA3_100PL # MA4_100PE # MA5_100CER</t>
  </si>
  <si>
    <t>8055209647978</t>
  </si>
  <si>
    <t>FLAVIA 2 FLARE PJ628 DENIM BLACK</t>
  </si>
  <si>
    <t>1G17TQ.Y82S</t>
  </si>
  <si>
    <t>8055209600454</t>
  </si>
  <si>
    <t>STUPENDISSIMA FASHION PJ757 DENIM SLEGATO</t>
  </si>
  <si>
    <t>1J10XL.Y648</t>
  </si>
  <si>
    <t>8055209580572</t>
  </si>
  <si>
    <t>8055209553934</t>
  </si>
  <si>
    <t>F14</t>
  </si>
  <si>
    <t>FLEXI MADDIE 5 MOM PJ627 DENIM VINTAGE</t>
  </si>
  <si>
    <t>1J10TT.Y832</t>
  </si>
  <si>
    <t>W2023137881</t>
  </si>
  <si>
    <t>8055209599970</t>
  </si>
  <si>
    <t>GAIA 13 GILRFRIEND PJ687 DENIM FISSO</t>
  </si>
  <si>
    <t>1J10VK.Y84F</t>
  </si>
  <si>
    <t>8055209599987</t>
  </si>
  <si>
    <t>8055209525580</t>
  </si>
  <si>
    <t>27</t>
  </si>
  <si>
    <t>8055209599994</t>
  </si>
  <si>
    <t>8055209647923</t>
  </si>
  <si>
    <t>8055209520288</t>
  </si>
  <si>
    <t>8055209576087</t>
  </si>
  <si>
    <t>8055209576094</t>
  </si>
  <si>
    <t>8055209600003</t>
  </si>
  <si>
    <t>8055209600201</t>
  </si>
  <si>
    <t>SUSAN 26 SKINNY PJ699 DENIM BLUE STRETCH</t>
  </si>
  <si>
    <t>1J10VX.Y78M</t>
  </si>
  <si>
    <t>8055209554610</t>
  </si>
  <si>
    <t>EST_98CO_2EA # FO4_65PL_35CO</t>
  </si>
  <si>
    <t>5 Tasche Color</t>
  </si>
  <si>
    <t>8055209537743</t>
  </si>
  <si>
    <t>A60</t>
  </si>
  <si>
    <t>PEGGY 9 PALAZZO SLIM PJ667 BULL COMFORT</t>
  </si>
  <si>
    <t>1J10V1.Y62N</t>
  </si>
  <si>
    <t>8055209525559</t>
  </si>
  <si>
    <t>ESTER 6 EGG PJ681 BULL FISSO</t>
  </si>
  <si>
    <t>1J10VD.Y84G</t>
  </si>
  <si>
    <t>8055209580411</t>
  </si>
  <si>
    <t>LISTA</t>
  </si>
  <si>
    <t>Composizione</t>
  </si>
  <si>
    <t>Descr Merceologica</t>
  </si>
  <si>
    <t>EAN Barcode</t>
  </si>
  <si>
    <t>Qtà</t>
  </si>
  <si>
    <t>Taglia</t>
  </si>
  <si>
    <t>Made In</t>
  </si>
  <si>
    <t>Colore</t>
  </si>
  <si>
    <t>Descrizione Modello - Parte</t>
  </si>
  <si>
    <t>Articolo</t>
  </si>
  <si>
    <t>Rif. Collo WF</t>
  </si>
  <si>
    <t xml:space="preserve">totale pezzi / total pieces </t>
  </si>
  <si>
    <t>totale valore / total value RRP</t>
  </si>
  <si>
    <t xml:space="preserve">sconto / discount </t>
  </si>
  <si>
    <t xml:space="preserve">valore acquisto / buying amount </t>
  </si>
  <si>
    <t xml:space="preserve">prezzo al pezzo / price per price </t>
  </si>
  <si>
    <t xml:space="preserve">Tot. Retail </t>
  </si>
  <si>
    <t xml:space="preserve">Prezzo Retail </t>
  </si>
  <si>
    <t>Etichette di riga</t>
  </si>
  <si>
    <t>Totale complessivo</t>
  </si>
  <si>
    <t>Somma di Qtà</t>
  </si>
  <si>
    <t xml:space="preserve">Somma di Tot. Retail </t>
  </si>
  <si>
    <t>PROPOSTA 2 PINKO PRODUZIONE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</si>
</sst>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1" xfId="0" applyFont="1" applyBorder="1"/>
    <xf numFmtId="0" fontId="0" fillId="0" borderId="1" xfId="0" applyBorder="1"/>
    <xf numFmtId="164" fontId="1" fillId="0" borderId="1" xfId="1" applyFont="1" applyBorder="1"/>
    <xf numFmtId="9" fontId="0" fillId="0" borderId="1" xfId="0" applyNumberFormat="1" applyBorder="1"/>
    <xf numFmtId="164" fontId="0" fillId="0" borderId="1" xfId="0" applyNumberFormat="1" applyBorder="1"/>
    <xf numFmtId="164" fontId="0" fillId="0" borderId="0" xfId="0" applyNumberFormat="1"/>
    <xf numFmtId="0" fontId="0" fillId="0" borderId="0" xfId="0" applyAlignment="1">
      <alignment horizontal="center" vertical="center"/>
    </xf>
    <xf numFmtId="164" fontId="0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3">
    <dxf>
      <numFmt numFmtId="164" formatCode="_-&quot;€&quot;\ * #,##0.00_-;\-&quot;€&quot;\ * #,##0.00_-;_-&quot;€&quot;\ * &quot;-&quot;??_-;_-@_-"/>
    </dxf>
    <dxf>
      <numFmt numFmtId="164" formatCode="_-&quot;€&quot;\ * #,##0.00_-;\-&quot;€&quot;\ * #,##0.00_-;_-&quot;€&quot;\ * &quot;-&quot;??_-;_-@_-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orena" refreshedDate="45042.602040277779" createdVersion="8" refreshedVersion="8" minRefreshableVersion="3" recordCount="212">
  <cacheSource type="worksheet">
    <worksheetSource name="Tabella1"/>
  </cacheSource>
  <cacheFields count="15">
    <cacheField name="Descrizione Modello - Parte" numFmtId="0">
      <sharedItems/>
    </cacheField>
    <cacheField name="Articolo" numFmtId="0">
      <sharedItems/>
    </cacheField>
    <cacheField name="Colore" numFmtId="0">
      <sharedItems/>
    </cacheField>
    <cacheField name="Made In" numFmtId="0">
      <sharedItems/>
    </cacheField>
    <cacheField name="Taglia" numFmtId="0">
      <sharedItems/>
    </cacheField>
    <cacheField name="EAN Barcode" numFmtId="0">
      <sharedItems/>
    </cacheField>
    <cacheField name="Descr Merceologica" numFmtId="0">
      <sharedItems count="14">
        <s v="5 Tasche Color"/>
        <s v="5 Tasche Denim"/>
        <s v="Abito"/>
        <s v="Camicia"/>
        <s v="Cappotto / Kaban / Trench"/>
        <s v="Completo"/>
        <s v="Giacca"/>
        <s v="Giubbino"/>
        <s v="Gonna"/>
        <s v="Jersey"/>
        <s v="Maglia tagliata"/>
        <s v="Maglia tricot"/>
        <s v="Pantalone"/>
        <s v="Top"/>
      </sharedItems>
    </cacheField>
    <cacheField name="Qtà" numFmtId="0">
      <sharedItems containsSemiMixedTypes="0" containsString="0" containsNumber="1" containsInteger="1" minValue="1" maxValue="26"/>
    </cacheField>
    <cacheField name="Tipol. Pian. Anag." numFmtId="0">
      <sharedItems/>
    </cacheField>
    <cacheField name="Merceologica" numFmtId="0">
      <sharedItems/>
    </cacheField>
    <cacheField name="Prezzo Retail " numFmtId="164">
      <sharedItems containsSemiMixedTypes="0" containsString="0" containsNumber="1" minValue="67.5" maxValue="1100"/>
    </cacheField>
    <cacheField name="Tot. Retail " numFmtId="164">
      <sharedItems containsSemiMixedTypes="0" containsString="0" containsNumber="1" containsInteger="1" minValue="75" maxValue="5900"/>
    </cacheField>
    <cacheField name="Composizione" numFmtId="0">
      <sharedItems/>
    </cacheField>
    <cacheField name="Rif. Collo WF" numFmtId="0">
      <sharedItems/>
    </cacheField>
    <cacheField name="LISTA" numFmtId="0">
      <sharedItems containsSemiMixedTypes="0" containsString="0" containsNumber="1" containsInteger="1" minValue="3" maxValue="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2">
  <r>
    <s v="PEGGY 9 PALAZZO SLIM PJ667 BULL COMFORT"/>
    <s v="1J10V1.Y62N"/>
    <s v="A60"/>
    <s v="AL"/>
    <s v="26"/>
    <s v="8055209580411"/>
    <x v="0"/>
    <n v="2"/>
    <s v="PDEN"/>
    <s v="561"/>
    <n v="175"/>
    <n v="350"/>
    <s v="EST_98CO_2EA # FO4_65PL_35CO"/>
    <s v="W2023134015"/>
    <n v="3"/>
  </r>
  <r>
    <s v="ESTER 6 EGG PJ681 BULL FISSO"/>
    <s v="1J10VD.Y84G"/>
    <s v="Z14"/>
    <s v="AL"/>
    <s v="27"/>
    <s v="8055209525559"/>
    <x v="0"/>
    <n v="2"/>
    <s v="PDEN"/>
    <s v="561"/>
    <n v="185"/>
    <n v="370"/>
    <s v="EST_100CO # FO4_100CO"/>
    <s v="W2023137849"/>
    <n v="3"/>
  </r>
  <r>
    <s v="PEGGY 9 PALAZZO SLIM PJ667 BULL COMFORT"/>
    <s v="1J10V1.Y62N"/>
    <s v="A60"/>
    <s v="AL"/>
    <s v="27"/>
    <s v="8055209537743"/>
    <x v="0"/>
    <n v="1"/>
    <s v="PDEN"/>
    <s v="561"/>
    <n v="175"/>
    <n v="175"/>
    <s v="EST_98CO_2EA # FO4_65PL_35CO"/>
    <s v="W2023134015"/>
    <n v="3"/>
  </r>
  <r>
    <s v="BRENDA 6 BOOT CUT PJ695 DENIM BLUE STRETCH"/>
    <s v="1J10VT.Y78M"/>
    <s v="G14"/>
    <s v="AL"/>
    <s v="29"/>
    <s v="8055209554610"/>
    <x v="1"/>
    <n v="1"/>
    <s v="PDEN"/>
    <s v="571"/>
    <n v="165"/>
    <n v="165"/>
    <s v="EST_79CO_15LY_4EE_2EA # FO4_65PL_35CO"/>
    <s v="W2023137849"/>
    <n v="3"/>
  </r>
  <r>
    <s v="SUSAN 26 SKINNY PJ699 DENIM BLUE STRETCH"/>
    <s v="1J10VX.Y78M"/>
    <s v="G76"/>
    <s v="AL"/>
    <s v="25"/>
    <s v="8055209600201"/>
    <x v="1"/>
    <n v="5"/>
    <s v="PDEN"/>
    <s v="571"/>
    <n v="175"/>
    <n v="875"/>
    <s v="EST_79CO_15LY_4EE_2EA # FO4_65PL_35CO"/>
    <s v="W2023137849"/>
    <n v="3"/>
  </r>
  <r>
    <s v="GAIA 13 GILRFRIEND PJ687 DENIM FISSO"/>
    <s v="1J10VK.Y84F"/>
    <s v="G14"/>
    <s v="AL"/>
    <s v="29"/>
    <s v="8055209600003"/>
    <x v="1"/>
    <n v="6"/>
    <s v="PDEN"/>
    <s v="571"/>
    <n v="185"/>
    <n v="1110"/>
    <s v="EST_100CO # FO4_65PL_35CO"/>
    <s v="W2023143599"/>
    <n v="3"/>
  </r>
  <r>
    <s v="FLEXI MADDIE 5 MOM PJ627 DENIM VINTAGE"/>
    <s v="1J10TT.Y832"/>
    <s v="F14"/>
    <s v="IT"/>
    <s v="30"/>
    <s v="8055209576094"/>
    <x v="1"/>
    <n v="2"/>
    <s v="PDEN"/>
    <s v="571"/>
    <n v="195"/>
    <n v="390"/>
    <s v="EST_100CO # FOD_65PL_35CO"/>
    <s v="W2023137881"/>
    <n v="3"/>
  </r>
  <r>
    <s v="FLEXI MADDIE 5 MOM PJ627 DENIM VINTAGE"/>
    <s v="1J10TT.Y832"/>
    <s v="F14"/>
    <s v="IT"/>
    <s v="29"/>
    <s v="8055209576087"/>
    <x v="1"/>
    <n v="14"/>
    <s v="PDEN"/>
    <s v="571"/>
    <n v="195"/>
    <n v="2730"/>
    <s v="EST_100CO # FOD_65PL_35CO"/>
    <s v="W2023137881"/>
    <n v="3"/>
  </r>
  <r>
    <s v="FLEXI MADDIE 5 MOM PJ627 DENIM VINTAGE"/>
    <s v="1J10TT.Y832"/>
    <s v="F14"/>
    <s v="IT"/>
    <s v="27"/>
    <s v="8055209520288"/>
    <x v="1"/>
    <n v="12"/>
    <s v="PDEN"/>
    <s v="571"/>
    <n v="195"/>
    <n v="2340"/>
    <s v="EST_100CO # FOD_65PL_35CO"/>
    <s v="W2023137881"/>
    <n v="3"/>
  </r>
  <r>
    <s v="FLAVIA 2 FLARE PJ628 DENIM BLACK"/>
    <s v="1G17TQ.Y82S"/>
    <s v="Z99"/>
    <s v="CN"/>
    <s v="25"/>
    <s v="8055209647923"/>
    <x v="1"/>
    <n v="18"/>
    <s v="BLK01"/>
    <s v="571"/>
    <n v="295"/>
    <n v="5310"/>
    <s v="EST_100CO # FOD_65PL_35CO # MA1_100PL # MA2_100VT # MA3_100PL # MA4_100PE # MA5_100CER"/>
    <s v="W2023137867"/>
    <n v="3"/>
  </r>
  <r>
    <s v="GAIA 13 GILRFRIEND PJ687 DENIM FISSO"/>
    <s v="1J10VK.Y84F"/>
    <s v="G14"/>
    <s v="AL"/>
    <s v="28"/>
    <s v="8055209599994"/>
    <x v="1"/>
    <n v="5"/>
    <s v="PDEN"/>
    <s v="571"/>
    <n v="185"/>
    <n v="925"/>
    <s v="EST_100CO # FO4_65PL_35CO"/>
    <s v="W2023143599"/>
    <n v="3"/>
  </r>
  <r>
    <s v="GAIA 13 GILRFRIEND PJ687 DENIM FISSO"/>
    <s v="1J10VK.Y84F"/>
    <s v="G14"/>
    <s v="AL"/>
    <s v="27"/>
    <s v="8055209525580"/>
    <x v="1"/>
    <n v="3"/>
    <s v="PDEN"/>
    <s v="571"/>
    <n v="185"/>
    <n v="555"/>
    <s v="EST_100CO # FO4_65PL_35CO"/>
    <s v="W2023143599"/>
    <n v="3"/>
  </r>
  <r>
    <s v="GAIA 13 GILRFRIEND PJ687 DENIM FISSO"/>
    <s v="1J10VK.Y84F"/>
    <s v="G14"/>
    <s v="AL"/>
    <s v="26"/>
    <s v="8055209599987"/>
    <x v="1"/>
    <n v="1"/>
    <s v="PDEN"/>
    <s v="571"/>
    <n v="185"/>
    <n v="185"/>
    <s v="EST_100CO # FO4_65PL_35CO"/>
    <s v="W2023143599"/>
    <n v="3"/>
  </r>
  <r>
    <s v="GAIA 13 GILRFRIEND PJ687 DENIM FISSO"/>
    <s v="1J10VK.Y84F"/>
    <s v="G14"/>
    <s v="AL"/>
    <s v="25"/>
    <s v="8055209599970"/>
    <x v="1"/>
    <n v="2"/>
    <s v="PDEN"/>
    <s v="571"/>
    <n v="185"/>
    <n v="370"/>
    <s v="EST_100CO # FO4_65PL_35CO"/>
    <s v="W2023143599"/>
    <n v="3"/>
  </r>
  <r>
    <s v="FLEXI MADDIE 5 MOM PJ627 DENIM VINTAGE"/>
    <s v="1J10TT.Y832"/>
    <s v="F14"/>
    <s v="IT"/>
    <s v="25"/>
    <s v="8055209553934"/>
    <x v="1"/>
    <n v="1"/>
    <s v="PDEN"/>
    <s v="571"/>
    <n v="195"/>
    <n v="195"/>
    <s v="EST_100CO # FOD_65PL_35CO"/>
    <s v="W2023137881"/>
    <n v="3"/>
  </r>
  <r>
    <s v="STUPENDISSIMA FASHION PJ757 DENIM SLEGATO"/>
    <s v="1J10XL.Y648"/>
    <s v="G14"/>
    <s v="AL"/>
    <s v="28"/>
    <s v="8055209580572"/>
    <x v="1"/>
    <n v="3"/>
    <s v="PDEN"/>
    <s v="571"/>
    <n v="325"/>
    <n v="975"/>
    <s v="EST_100CO # FO4_65PL_35CO"/>
    <s v="W2023137871"/>
    <n v="3"/>
  </r>
  <r>
    <s v="STUPENDISSIMA FASHION PJ757 DENIM SLEGATO"/>
    <s v="1J10XL.Y648"/>
    <s v="G14"/>
    <s v="AL"/>
    <s v="26"/>
    <s v="8055209600454"/>
    <x v="1"/>
    <n v="1"/>
    <s v="PDEN"/>
    <s v="571"/>
    <n v="325"/>
    <n v="325"/>
    <s v="EST_100CO # FO4_65PL_35CO"/>
    <s v="W2023137871"/>
    <n v="3"/>
  </r>
  <r>
    <s v="FLAVIA 2 FLARE PJ628 DENIM BLACK"/>
    <s v="1G17TQ.Y82S"/>
    <s v="Z99"/>
    <s v="CN"/>
    <s v="30"/>
    <s v="8055209647978"/>
    <x v="1"/>
    <n v="20"/>
    <s v="BLK01"/>
    <s v="571"/>
    <n v="295"/>
    <n v="5900"/>
    <s v="EST_100CO # FOD_65PL_35CO # MA1_100PL # MA2_100VT # MA3_100PL # MA4_100PE # MA5_100CER"/>
    <s v="W2023137871"/>
    <n v="3"/>
  </r>
  <r>
    <s v="BRENDA 7 BOOT CUT PJ683 DENIM BLUE STRETCH"/>
    <s v="1J10VG.Y78M"/>
    <s v="G10"/>
    <s v="AL"/>
    <s v="30"/>
    <s v="8055209593688"/>
    <x v="1"/>
    <n v="1"/>
    <s v="PDEN"/>
    <s v="571"/>
    <n v="195"/>
    <n v="195"/>
    <s v="EST_79CO_15LY_4EE_2EA # FO4_65PL_35CO"/>
    <s v="W2023137849"/>
    <n v="3"/>
  </r>
  <r>
    <s v="BRENDA 7 BOOT CUT PJ683 DENIM BLUE STRETCH"/>
    <s v="1J10VG.Y78M"/>
    <s v="G10"/>
    <s v="AL"/>
    <s v="26"/>
    <s v="8055209576711"/>
    <x v="1"/>
    <n v="1"/>
    <s v="PDEN"/>
    <s v="571"/>
    <n v="195"/>
    <n v="195"/>
    <s v="EST_79CO_15LY_4EE_2EA # FO4_65PL_35CO"/>
    <s v="W2023137849"/>
    <n v="3"/>
  </r>
  <r>
    <s v="BRENDA 7 BOOT CUT PJ683 DENIM BLUE STRETCH"/>
    <s v="1J10VG.Y78M"/>
    <s v="G10"/>
    <s v="AL"/>
    <s v="24"/>
    <s v="8055209613539"/>
    <x v="1"/>
    <n v="1"/>
    <s v="PDEN"/>
    <s v="571"/>
    <n v="195"/>
    <n v="195"/>
    <s v="EST_79CO_15LY_4EE_2EA # FO4_65PL_35CO"/>
    <s v="W2023137849"/>
    <n v="3"/>
  </r>
  <r>
    <s v="PEGGY 10 PALAZZO SLIM PJ701 DENIM BLUE STRETCH"/>
    <s v="1J10VZ.Y78M"/>
    <s v="G76"/>
    <s v="AL"/>
    <s v="29"/>
    <s v="8055209577008"/>
    <x v="1"/>
    <n v="2"/>
    <s v="PDEN"/>
    <s v="571"/>
    <n v="185"/>
    <n v="370"/>
    <s v="EST_79CO_15LY_4EE_2EA # FO4_65PL_35CO"/>
    <s v="W2023137849"/>
    <n v="3"/>
  </r>
  <r>
    <s v="PEGGY 10 PALAZZO SLIM PJ701 DENIM BLUE STRETCH"/>
    <s v="1J10VZ.Y78M"/>
    <s v="G76"/>
    <s v="AL"/>
    <s v="26"/>
    <s v="8055209576988"/>
    <x v="1"/>
    <n v="1"/>
    <s v="PDEN"/>
    <s v="571"/>
    <n v="185"/>
    <n v="185"/>
    <s v="EST_79CO_15LY_4EE_2EA # FO4_65PL_35CO"/>
    <s v="W2023137849"/>
    <n v="3"/>
  </r>
  <r>
    <s v="BRENDA 6 BOOT CUT PJ695 DENIM BLUE STRETCH"/>
    <s v="1J10VT.Y78M"/>
    <s v="G14"/>
    <s v="AL"/>
    <s v="28"/>
    <s v="8055209554603"/>
    <x v="1"/>
    <n v="1"/>
    <s v="PDEN"/>
    <s v="571"/>
    <n v="165"/>
    <n v="165"/>
    <s v="EST_79CO_15LY_4EE_2EA # FO4_65PL_35CO"/>
    <s v="W2023137849"/>
    <n v="3"/>
  </r>
  <r>
    <s v="FLAVIA 1 FLARE PJ625 DENIM VINTAGE SCURO"/>
    <s v="1J10TR.Y82M"/>
    <s v="G10"/>
    <s v="AL"/>
    <s v="32"/>
    <s v="8055209633735"/>
    <x v="1"/>
    <n v="1"/>
    <s v="PDEN"/>
    <s v="571"/>
    <n v="225"/>
    <n v="225"/>
    <s v="EST_99CO_1EA # FO4_65PL_35CO"/>
    <s v="W2023134015"/>
    <n v="3"/>
  </r>
  <r>
    <s v="SUSAN 25 SKINNY PJ670 DENIM BLUE CROSS STR."/>
    <s v="1J10V2.Y78Q"/>
    <s v="G14"/>
    <s v="IT"/>
    <s v="25"/>
    <s v="8055209576483"/>
    <x v="1"/>
    <n v="2"/>
    <s v="PDEN"/>
    <s v="571"/>
    <n v="185"/>
    <n v="370"/>
    <s v="EST_99CO_1EA # FOD_65PL_35CO"/>
    <s v="W2023134015"/>
    <n v="3"/>
  </r>
  <r>
    <s v="SUSAN 25 SKINNY PJ670 DENIM BLUE CROSS STR."/>
    <s v="1J10V2.Y78Q"/>
    <s v="G14"/>
    <s v="IT"/>
    <s v="24"/>
    <s v="8055209634022"/>
    <x v="1"/>
    <n v="1"/>
    <s v="PDEN"/>
    <s v="571"/>
    <n v="185"/>
    <n v="185"/>
    <s v="EST_99CO_1EA # FOD_65PL_35CO"/>
    <s v="W2023134015"/>
    <n v="3"/>
  </r>
  <r>
    <s v="MADDIE 26 MOM PJ608 DENIM VINTAGE SCURO"/>
    <s v="1J10SY.Y82M"/>
    <s v="G10"/>
    <s v="AL"/>
    <s v="25"/>
    <s v="8055209575776"/>
    <x v="1"/>
    <n v="1"/>
    <s v="PDEN"/>
    <s v="571"/>
    <n v="185"/>
    <n v="185"/>
    <s v="EST_99CO_1EA # FO4_65PL_35CO"/>
    <s v="W2023134015"/>
    <n v="3"/>
  </r>
  <r>
    <s v="MADDIE 26 MOM PJ608 DENIM VINTAGE SCURO"/>
    <s v="1J10SY.Y82M"/>
    <s v="G10"/>
    <s v="AL"/>
    <s v="24"/>
    <s v="8055209575769"/>
    <x v="1"/>
    <n v="1"/>
    <s v="PDEN"/>
    <s v="571"/>
    <n v="185"/>
    <n v="185"/>
    <s v="EST_99CO_1EA # FO4_65PL_35CO"/>
    <s v="W2023134015"/>
    <n v="3"/>
  </r>
  <r>
    <s v="LUCCA ABITO PIZZO ELASTICO"/>
    <s v="1G17BR.8728"/>
    <s v="Z99"/>
    <s v="IT"/>
    <s v="S"/>
    <s v="8055209534124"/>
    <x v="2"/>
    <n v="1"/>
    <s v="BLK01"/>
    <s v="501"/>
    <n v="225"/>
    <n v="225"/>
    <s v="EST_100PA # FOD_85PA_15EA # MAT_97PA_3EA"/>
    <s v="W2023137871"/>
    <n v="3"/>
  </r>
  <r>
    <s v="PALLAN ABITO PUNTO RETE"/>
    <s v="1G17NG.Y82C"/>
    <s v="Z15"/>
    <s v="CN"/>
    <s v="M"/>
    <s v="8055209598942"/>
    <x v="2"/>
    <n v="2"/>
    <s v="BLK01"/>
    <s v="501"/>
    <n v="225"/>
    <n v="450"/>
    <s v="EST_73CO_27PA # ES1_84PA_16EA"/>
    <s v="W2023134015"/>
    <n v="3"/>
  </r>
  <r>
    <s v="PALLAN ABITO PUNTO RETE"/>
    <s v="1G17NG.Y82C"/>
    <s v="Z15"/>
    <s v="CN"/>
    <s v="L"/>
    <s v="8055209598935"/>
    <x v="2"/>
    <n v="1"/>
    <s v="BLK01"/>
    <s v="501"/>
    <n v="225"/>
    <n v="225"/>
    <s v="EST_73CO_27PA # ES1_84PA_16EA"/>
    <s v="W2023134015"/>
    <n v="3"/>
  </r>
  <r>
    <s v="PRAVIA ABITO ECO FRIENDLY VISCOSE"/>
    <s v="1G175N.Y7UL"/>
    <s v="Z99"/>
    <s v="IT"/>
    <s v="L"/>
    <s v="8055209583689"/>
    <x v="2"/>
    <n v="5"/>
    <s v="BLK01"/>
    <s v="501"/>
    <n v="295"/>
    <n v="1475"/>
    <s v="EST_64VI_36PA"/>
    <s v="W2023143705"/>
    <n v="3"/>
  </r>
  <r>
    <s v="PRAVIA ABITO ECO FRIENDLY VISCOSE"/>
    <s v="1G175N.Y7UL"/>
    <s v="C22"/>
    <s v="IT"/>
    <s v="M"/>
    <s v="8055209569423"/>
    <x v="2"/>
    <n v="8"/>
    <s v="BLK01"/>
    <s v="501"/>
    <n v="295"/>
    <n v="2360"/>
    <s v="EST_64VI_36PA"/>
    <s v="W2023143705"/>
    <n v="3"/>
  </r>
  <r>
    <s v="PRAVIA ABITO ECO FRIENDLY VISCOSE"/>
    <s v="1G175N.Y7UL"/>
    <s v="C22"/>
    <s v="IT"/>
    <s v="L"/>
    <s v="8055209583665"/>
    <x v="2"/>
    <n v="9"/>
    <s v="BLK01"/>
    <s v="501"/>
    <n v="295"/>
    <n v="2655"/>
    <s v="EST_64VI_36PA"/>
    <s v="W2023143705"/>
    <n v="3"/>
  </r>
  <r>
    <s v="ANGUILLARA 1 ABITO PIZZO"/>
    <s v="1G17HG.Y7T5"/>
    <s v="Z99"/>
    <s v="IN"/>
    <s v="46"/>
    <s v="8055209588585"/>
    <x v="2"/>
    <n v="5"/>
    <s v="BLK01"/>
    <s v="501"/>
    <n v="295"/>
    <n v="1475"/>
    <s v="EST_63PA_37VI # FOD_100PL"/>
    <s v="W2023143694"/>
    <n v="3"/>
  </r>
  <r>
    <s v="ANGUILLARA 1 ABITO PIZZO"/>
    <s v="1G17HG.Y7T5"/>
    <s v="Z99"/>
    <s v="IN"/>
    <s v="44"/>
    <s v="8055209572706"/>
    <x v="2"/>
    <n v="5"/>
    <s v="BLK01"/>
    <s v="501"/>
    <n v="295"/>
    <n v="1475"/>
    <s v="EST_63PA_37VI # FOD_100PL"/>
    <s v="W2023143694"/>
    <n v="3"/>
  </r>
  <r>
    <s v="ANGUILLARA 1 ABITO PIZZO"/>
    <s v="1G17HG.Y7T5"/>
    <s v="Z99"/>
    <s v="IN"/>
    <s v="42"/>
    <s v="8055209572690"/>
    <x v="2"/>
    <n v="5"/>
    <s v="BLK01"/>
    <s v="501"/>
    <n v="295"/>
    <n v="1475"/>
    <s v="EST_63PA_37VI # FOD_100PL"/>
    <s v="W2023143694"/>
    <n v="3"/>
  </r>
  <r>
    <s v="ANGUILLARA 1 ABITO PIZZO"/>
    <s v="1G17HG.Y7T5"/>
    <s v="Z99"/>
    <s v="IN"/>
    <s v="38"/>
    <s v="8055209588547"/>
    <x v="2"/>
    <n v="1"/>
    <s v="BLK01"/>
    <s v="501"/>
    <n v="295"/>
    <n v="295"/>
    <s v="EST_63PA_37VI # FOD_100PL"/>
    <s v="W2023143694"/>
    <n v="3"/>
  </r>
  <r>
    <s v="ORISTANO ABITO RETE RICAMO INTAGLIATO"/>
    <s v="1G17HD.Y7UZ"/>
    <s v="P32"/>
    <s v="IN"/>
    <s v="38"/>
    <s v="8055209627871"/>
    <x v="2"/>
    <n v="1"/>
    <s v="BLK01"/>
    <s v="501"/>
    <n v="395"/>
    <n v="395"/>
    <s v="ES1_100CO # ES2_78CO_22PA # FO4_100VI # MA1_100CO # MA2_100PL"/>
    <s v="W2023137871"/>
    <n v="3"/>
  </r>
  <r>
    <s v="ORISTANO ABITO RETE RICAMO INTAGLIATO"/>
    <s v="1G17HD.Y7UZ"/>
    <s v="H06"/>
    <s v="IN"/>
    <s v="44"/>
    <s v="8055209598294"/>
    <x v="2"/>
    <n v="1"/>
    <s v="BLK01"/>
    <s v="501"/>
    <n v="395"/>
    <n v="395"/>
    <s v="ES1_100CO # ES2_78CO_22PA # FO4_100VI # MA1_100CO # MA2_100PL"/>
    <s v="W2023137871"/>
    <n v="3"/>
  </r>
  <r>
    <s v="ACERENZA ABITO JERSEY DI COTONE STAMPATO"/>
    <s v="1G17FU.8759"/>
    <s v="CC5"/>
    <s v="IT"/>
    <s v="M"/>
    <s v="8055209579439"/>
    <x v="2"/>
    <n v="1"/>
    <s v="BLK01"/>
    <s v="501"/>
    <n v="195"/>
    <n v="195"/>
    <s v=" EST   000114"/>
    <s v="W2023137871"/>
    <n v="3"/>
  </r>
  <r>
    <s v="LAVIANA ABITO MICRORETE VISCOSA COMPATTA"/>
    <s v="1G176D.Y7ZB"/>
    <s v="Z00"/>
    <s v="CN"/>
    <s v="S"/>
    <s v="8055209513259"/>
    <x v="2"/>
    <n v="1"/>
    <s v="BLK01"/>
    <s v="501"/>
    <n v="225"/>
    <n v="225"/>
    <s v="EST_100CO"/>
    <s v="W2023137867"/>
    <n v="3"/>
  </r>
  <r>
    <s v="ANGUILLARA 1 ABITO PIZZO"/>
    <s v="1G17HG.Y7T5"/>
    <s v="Q49"/>
    <s v="IN"/>
    <s v="46"/>
    <s v="8055209636606"/>
    <x v="2"/>
    <n v="1"/>
    <s v="BLK01"/>
    <s v="501"/>
    <n v="295"/>
    <n v="295"/>
    <s v="EST_63PA_37VI # FOD_100PL"/>
    <s v="W2023137861"/>
    <n v="3"/>
  </r>
  <r>
    <s v="RECCO ABITO SEERSUCKER ST. MACROROSA"/>
    <s v="1G17KZ.Y7XR"/>
    <s v="S1H"/>
    <s v="TN"/>
    <s v="42"/>
    <s v="8055209589766"/>
    <x v="2"/>
    <n v="1"/>
    <s v="BLK01"/>
    <s v="501"/>
    <n v="375"/>
    <n v="375"/>
    <s v="EST_100PL # FO4_100PL # MAT_61VI_39PL"/>
    <s v="W2023121647"/>
    <n v="3"/>
  </r>
  <r>
    <s v="RECCO ABITO SEERSUCKER ST. MACROROSA"/>
    <s v="1G17KZ.Y7XR"/>
    <s v="S1H"/>
    <s v="TN"/>
    <s v="44"/>
    <s v="8055209598560"/>
    <x v="2"/>
    <n v="8"/>
    <s v="BLK01"/>
    <s v="501"/>
    <n v="375"/>
    <n v="3000"/>
    <s v="EST_100PL # FO4_100PL # MAT_61VI_39PL"/>
    <s v="W2023121647"/>
    <n v="3"/>
  </r>
  <r>
    <s v="RECCO ABITO SEERSUCKER ST. MACROROSA"/>
    <s v="1G17KZ.Y7XR"/>
    <s v="S1H"/>
    <s v="TN"/>
    <s v="46"/>
    <s v="8055209611054"/>
    <x v="2"/>
    <n v="3"/>
    <s v="BLK01"/>
    <s v="501"/>
    <n v="375"/>
    <n v="1125"/>
    <s v="EST_100PL # FO4_100PL # MAT_61VI_39PL"/>
    <s v="W2023121647"/>
    <n v="3"/>
  </r>
  <r>
    <s v="RECCO ABITO SEERSUCKER ST. MACROROSA"/>
    <s v="1G17KZ.Y7XR"/>
    <s v="S1H"/>
    <s v="TN"/>
    <s v="46N"/>
    <s v="8055209611061"/>
    <x v="2"/>
    <n v="1"/>
    <s v="BLK01"/>
    <s v="501"/>
    <n v="375"/>
    <n v="375"/>
    <s v="EST_100PL # FO4_100PL # MAT_61VI_39PL"/>
    <s v="W2023121647"/>
    <n v="3"/>
  </r>
  <r>
    <s v="ANGUILLARA 1 ABITO PIZZO"/>
    <s v="1G17HG.Y7T5"/>
    <s v="Q49"/>
    <s v="IN"/>
    <s v="44"/>
    <s v="8055209588578"/>
    <x v="2"/>
    <n v="5"/>
    <s v="BLK01"/>
    <s v="501"/>
    <n v="295"/>
    <n v="1475"/>
    <s v="EST_63PA_37VI # FOD_100PL"/>
    <s v="W2023137861"/>
    <n v="3"/>
  </r>
  <r>
    <s v="ANGUILLARA 1 ABITO PIZZO"/>
    <s v="1G17HG.Y7T5"/>
    <s v="Q49"/>
    <s v="IN"/>
    <s v="42"/>
    <s v="8055209588561"/>
    <x v="2"/>
    <n v="7"/>
    <s v="BLK01"/>
    <s v="501"/>
    <n v="295"/>
    <n v="2065"/>
    <s v="EST_63PA_37VI # FOD_100PL"/>
    <s v="W2023137861"/>
    <n v="3"/>
  </r>
  <r>
    <s v="ANGUILLARA 1 ABITO PIZZO"/>
    <s v="1G17HG.Y7T5"/>
    <s v="Q49"/>
    <s v="IN"/>
    <s v="40"/>
    <s v="8055209588554"/>
    <x v="2"/>
    <n v="7"/>
    <s v="BLK01"/>
    <s v="501"/>
    <n v="295"/>
    <n v="2065"/>
    <s v="EST_63PA_37VI # FOD_100PL"/>
    <s v="W2023137861"/>
    <n v="3"/>
  </r>
  <r>
    <s v="ANGUILLARA 1 ABITO PIZZO"/>
    <s v="1G17HG.Y7T5"/>
    <s v="Q49"/>
    <s v="IN"/>
    <s v="38"/>
    <s v="8055209588530"/>
    <x v="2"/>
    <n v="10"/>
    <s v="BLK01"/>
    <s v="501"/>
    <n v="295"/>
    <n v="2950"/>
    <s v="EST_63PA_37VI # FOD_100PL"/>
    <s v="W2023137861"/>
    <n v="3"/>
  </r>
  <r>
    <s v="ANGUILLARA 1 ABITO PIZZO"/>
    <s v="1G17HG.Y7T5"/>
    <s v="Q49"/>
    <s v="IN"/>
    <s v="36"/>
    <s v="8055209588523"/>
    <x v="2"/>
    <n v="2"/>
    <s v="BLK01"/>
    <s v="501"/>
    <n v="295"/>
    <n v="590"/>
    <s v="EST_63PA_37VI # FOD_100PL"/>
    <s v="W2023137861"/>
    <n v="3"/>
  </r>
  <r>
    <s v="ORIHUELA ABITO COSTINA CREPE"/>
    <s v="1G178C.Y7XV"/>
    <s v="F92"/>
    <s v="CN"/>
    <s v="S"/>
    <s v="8055209541221"/>
    <x v="2"/>
    <n v="1"/>
    <s v="BLK01"/>
    <s v="501"/>
    <n v="225"/>
    <n v="225"/>
    <s v="EST_55VI_43PA_2EA"/>
    <s v="W2023137861"/>
    <n v="3"/>
  </r>
  <r>
    <s v="EVERETT 1 ABITO SATIN LAVATO"/>
    <s v="1V10VR.8049"/>
    <s v="H39"/>
    <s v="BG"/>
    <s v="38"/>
    <s v="8055209676305"/>
    <x v="2"/>
    <n v="1"/>
    <s v="POUN"/>
    <s v="501"/>
    <n v="340"/>
    <n v="340"/>
    <s v="EST_86TA_14PL"/>
    <s v="W2023121710"/>
    <n v="3"/>
  </r>
  <r>
    <s v="CALEB ABITO DENIM FLUIDO"/>
    <s v="1V10Y7.Y4A1"/>
    <s v="G10"/>
    <s v="AL"/>
    <s v="42"/>
    <s v="8055209800045"/>
    <x v="2"/>
    <n v="1"/>
    <s v="POUN"/>
    <s v="501"/>
    <n v="340"/>
    <n v="340"/>
    <s v="EST_100CO # FOD_65PL_35CO"/>
    <s v="W2023134015"/>
    <n v="3"/>
  </r>
  <r>
    <s v="HARBIN ABITO RASATO PUNTO MILANO"/>
    <s v="1G17N0.Y81X"/>
    <s v="C03"/>
    <s v="CN"/>
    <s v="S"/>
    <s v="8055209517905"/>
    <x v="2"/>
    <n v="2"/>
    <s v="BLK01"/>
    <s v="501"/>
    <n v="265"/>
    <n v="530"/>
    <s v="EST_76VI_24PA # MAT_100PL"/>
    <s v="W2023137849"/>
    <n v="3"/>
  </r>
  <r>
    <s v="HARBIN ABITO RASATO PUNTO MILANO"/>
    <s v="1G17N0.Y81X"/>
    <s v="C03"/>
    <s v="CN"/>
    <s v="M"/>
    <s v="8055209590465"/>
    <x v="2"/>
    <n v="2"/>
    <s v="BLK01"/>
    <s v="501"/>
    <n v="265"/>
    <n v="530"/>
    <s v="EST_76VI_24PA # MAT_100PL"/>
    <s v="W2023137849"/>
    <n v="3"/>
  </r>
  <r>
    <s v="HARBIN ABITO RASATO PUNTO MILANO"/>
    <s v="1G17N0.Y81X"/>
    <s v="C03"/>
    <s v="CN"/>
    <s v="L"/>
    <s v="8055209611832"/>
    <x v="2"/>
    <n v="2"/>
    <s v="BLK01"/>
    <s v="501"/>
    <n v="265"/>
    <n v="530"/>
    <s v="EST_76VI_24PA # MAT_100PL"/>
    <s v="W2023137849"/>
    <n v="3"/>
  </r>
  <r>
    <s v="LIVORNO ABITO SIMILPELLE LIGHT"/>
    <s v="1G17E0.Y7CD"/>
    <s v="Z99"/>
    <s v="IT"/>
    <s v="42"/>
    <s v="8055209587441"/>
    <x v="2"/>
    <n v="1"/>
    <s v="BLK01"/>
    <s v="501"/>
    <n v="250"/>
    <n v="250"/>
    <s v="EST_100PL # FOD_100PA # SPL_100PU"/>
    <s v="W2023121665"/>
    <n v="3"/>
  </r>
  <r>
    <s v="ARDEA ABITO RASO ULTRALIGHT"/>
    <s v="1G173P.Y7UW"/>
    <s v="O43"/>
    <s v="CN"/>
    <s v="42"/>
    <s v="8055209568709"/>
    <x v="2"/>
    <n v="1"/>
    <s v="BLK01"/>
    <s v="501"/>
    <n v="265"/>
    <n v="265"/>
    <s v="EST_100PL"/>
    <s v="W2023121665"/>
    <n v="3"/>
  </r>
  <r>
    <s v="ADRANO ABITO FULL PAILLETTES MACRO"/>
    <s v="1G171F.Y7W6"/>
    <s v="I17"/>
    <s v="IN"/>
    <s v="46"/>
    <s v="8055209614826"/>
    <x v="2"/>
    <n v="2"/>
    <s v="BLK01"/>
    <s v="501"/>
    <n v="1100"/>
    <n v="2200"/>
    <s v="ES1_100PL # PAI_100PVC # FOD_100PL"/>
    <s v="W2023121666"/>
    <n v="3"/>
  </r>
  <r>
    <s v="TARASSACO ABITO PATCH DI PIZZI"/>
    <s v="1Q10CM.A04N"/>
    <s v="ZUZ"/>
    <s v="IN"/>
    <s v="40"/>
    <s v="8055209679313"/>
    <x v="2"/>
    <n v="1"/>
    <s v="UNQS"/>
    <s v="501"/>
    <n v="385"/>
    <n v="385"/>
    <s v="EST_100PL # ES2_61PA_39VI # MA1_100PA # MA2_100PA # MA3_100CO # FO4_100PL"/>
    <s v="W2023121667"/>
    <n v="3"/>
  </r>
  <r>
    <s v="AROMATICO ABITO PAILLETTES MACULA CON FRANGIA"/>
    <s v="1N13KA.A0DS"/>
    <s v="DZB"/>
    <s v="IN"/>
    <s v="40"/>
    <s v="8055209791091"/>
    <x v="2"/>
    <n v="2"/>
    <s v="PRR"/>
    <s v="501"/>
    <n v="890"/>
    <n v="1780"/>
    <s v="EST_100PA # FO4_100PL # PA2_100PVC"/>
    <s v="W2023121667"/>
    <n v="3"/>
  </r>
  <r>
    <s v="AROMATICO ABITO PAILLETTES MACULA CON FRANGIA"/>
    <s v="1N13KA.A0DS"/>
    <s v="DZB"/>
    <s v="IN"/>
    <s v="42"/>
    <s v="8055209791107"/>
    <x v="2"/>
    <n v="1"/>
    <s v="PRR"/>
    <s v="501"/>
    <n v="890"/>
    <n v="890"/>
    <s v="EST_100PA # FO4_100PL # PA2_100PVC"/>
    <s v="W2023121667"/>
    <n v="3"/>
  </r>
  <r>
    <s v="ADRANO ABITO FULL PAILLETTES MACRO"/>
    <s v="1G171F.Y7W6"/>
    <s v="I17"/>
    <s v="IN"/>
    <s v="46"/>
    <s v="8055209614826"/>
    <x v="2"/>
    <n v="1"/>
    <s v="BLK01"/>
    <s v="501"/>
    <n v="1100"/>
    <n v="1100"/>
    <s v="ES1_100PL # PAI_100PVC # FOD_100PL"/>
    <s v="W2023121667"/>
    <n v="3"/>
  </r>
  <r>
    <s v="OMEGNA ABITO RETE RICAMO INTAGLIATO"/>
    <s v="1G17H7.Y7UZ"/>
    <s v="H06"/>
    <s v="IN"/>
    <s v="44"/>
    <s v="8055209604056"/>
    <x v="2"/>
    <n v="1"/>
    <s v="BLK01"/>
    <s v="501"/>
    <n v="295"/>
    <n v="295"/>
    <s v="ES1_100CO # ES2_78CO_22PA # FO4_100VI # MA1_100CO # MA2_100PL # MA3_100VI"/>
    <s v="W2023134015"/>
    <n v="3"/>
  </r>
  <r>
    <s v="TARAZONA ABITO COSTINA LUREX"/>
    <s v="1G17HL.Y81T"/>
    <s v="L20"/>
    <s v="CN"/>
    <s v="S"/>
    <s v="8055209517875"/>
    <x v="2"/>
    <n v="1"/>
    <s v="BLK01"/>
    <s v="501"/>
    <n v="265"/>
    <n v="265"/>
    <s v="EST_50VI_29PA_15PL_6ME"/>
    <s v="W2023134015"/>
    <n v="3"/>
  </r>
  <r>
    <s v="TARAZONA ABITO COSTINA LUREX"/>
    <s v="1G17HL.Y81T"/>
    <s v="L20"/>
    <s v="CN"/>
    <s v="M"/>
    <s v="8055209604070"/>
    <x v="2"/>
    <n v="3"/>
    <s v="BLK01"/>
    <s v="501"/>
    <n v="265"/>
    <n v="795"/>
    <s v="EST_50VI_29PA_15PL_6ME"/>
    <s v="W2023134015"/>
    <n v="3"/>
  </r>
  <r>
    <s v="MOTRIL ABITO VISCOSA STRETCH MIX RETE"/>
    <s v="1G17MZ.Y81V"/>
    <s v="Z12"/>
    <s v="CN"/>
    <s v="S"/>
    <s v="8055209517899"/>
    <x v="2"/>
    <n v="1"/>
    <s v="BLK01"/>
    <s v="501"/>
    <n v="185"/>
    <n v="185"/>
    <s v="EST_51PA_49VI"/>
    <s v="W2023134015"/>
    <n v="3"/>
  </r>
  <r>
    <s v="MOTRIL ABITO VISCOSA STRETCH MIX RETE"/>
    <s v="1G17MZ.Y81V"/>
    <s v="Z12"/>
    <s v="CN"/>
    <s v="M"/>
    <s v="8055209565418"/>
    <x v="2"/>
    <n v="1"/>
    <s v="BLK01"/>
    <s v="501"/>
    <n v="185"/>
    <n v="185"/>
    <s v="EST_51PA_49VI"/>
    <s v="W2023134015"/>
    <n v="3"/>
  </r>
  <r>
    <s v="DIOLO 1 TUTA SANGALLO PATCH"/>
    <s v="1G17GJ.Y7RQ"/>
    <s v="A69"/>
    <s v="IN"/>
    <s v="42"/>
    <s v="8055209588189"/>
    <x v="2"/>
    <n v="1"/>
    <s v="BLK01"/>
    <s v="501"/>
    <n v="325"/>
    <n v="325"/>
    <s v="ES1_100CO # ES2_100CO # FO4_55CO_45VI"/>
    <s v="W2023123375"/>
    <n v="3"/>
  </r>
  <r>
    <s v="AGIRA ABITO STUOIA MALTINTA"/>
    <s v="1G179V.8716"/>
    <s v="P47"/>
    <s v="IT"/>
    <s v="44"/>
    <s v="8055209564305"/>
    <x v="2"/>
    <n v="1"/>
    <s v="BLK01"/>
    <s v="501"/>
    <n v="295"/>
    <n v="295"/>
    <s v="ES1_100CO # MAT_60VI_40CO"/>
    <s v="W2023123375"/>
    <n v="3"/>
  </r>
  <r>
    <s v="AGIRA ABITO STUOIA MALTINTA"/>
    <s v="1G179V.8716"/>
    <s v="P47"/>
    <s v="IT"/>
    <s v="42"/>
    <s v="8055209564299"/>
    <x v="2"/>
    <n v="12"/>
    <s v="BLK01"/>
    <s v="501"/>
    <n v="295"/>
    <n v="3540"/>
    <s v="ES1_100CO # MAT_60VI_40CO"/>
    <s v="W2023123375"/>
    <n v="3"/>
  </r>
  <r>
    <s v="AGIRA ABITO STUOIA MALTINTA"/>
    <s v="1G179V.8716"/>
    <s v="P47"/>
    <s v="IT"/>
    <s v="36"/>
    <s v="8055209623989"/>
    <x v="2"/>
    <n v="1"/>
    <s v="BLK01"/>
    <s v="501"/>
    <n v="295"/>
    <n v="295"/>
    <s v="ES1_100CO # MAT_60VI_40CO"/>
    <s v="W2023123375"/>
    <n v="3"/>
  </r>
  <r>
    <s v="APRILIA ABITO SANGALLO PATCH"/>
    <s v="1G1773.Y7RQ"/>
    <s v="Z99"/>
    <s v="IN"/>
    <s v="46"/>
    <s v="8055209584136"/>
    <x v="2"/>
    <n v="1"/>
    <s v="BLK01"/>
    <s v="501"/>
    <n v="250"/>
    <n v="250"/>
    <s v="ES1_100CO # ES2_100CO # FO4_55CO_45VI"/>
    <s v="W2023123347"/>
    <n v="3"/>
  </r>
  <r>
    <s v="ALBANELLA ABITO CHIFFON ST. FIORE"/>
    <s v="1G1791.Y7YD"/>
    <s v="HSN"/>
    <s v="TN"/>
    <s v="42"/>
    <s v="8055209549357"/>
    <x v="2"/>
    <n v="1"/>
    <s v="BLK01"/>
    <s v="501"/>
    <n v="375"/>
    <n v="375"/>
    <s v="EST_100PL # FO4_100PL"/>
    <s v="W2023121710"/>
    <n v="3"/>
  </r>
  <r>
    <s v="LEGNANO ABITO JERSEY CREPE"/>
    <s v="1G17DS.Y7SC"/>
    <s v="Z99"/>
    <s v="AL"/>
    <s v="L"/>
    <s v="8055209625266"/>
    <x v="2"/>
    <n v="1"/>
    <s v="BLK01"/>
    <s v="501"/>
    <n v="285"/>
    <n v="285"/>
    <s v="EST_96VI_4EA # FOD_92PA_8EA # MAT_100ZN"/>
    <s v="W2023121710"/>
    <n v="3"/>
  </r>
  <r>
    <s v="DESENZANO ABITO TELA DI LINO/VISCOSA"/>
    <s v="1G17CE.7435"/>
    <s v="Z15"/>
    <s v="IT"/>
    <s v="38"/>
    <s v="8055209616257"/>
    <x v="2"/>
    <n v="2"/>
    <s v="BLK01"/>
    <s v="501"/>
    <n v="250"/>
    <n v="500"/>
    <s v="EST_59LI_38VI_3EA"/>
    <s v="W2023121710"/>
    <n v="3"/>
  </r>
  <r>
    <s v="LANGHIRANO ABITO RASATO FLUIDO WASHED"/>
    <s v="1G176K.1834"/>
    <s v="Z99"/>
    <s v="AL"/>
    <s v="XS"/>
    <s v="8055209569676"/>
    <x v="2"/>
    <n v="2"/>
    <s v="BLK01"/>
    <s v="501"/>
    <n v="195"/>
    <n v="390"/>
    <s v="EST_100VI # CIN_100PL"/>
    <s v="W2023121710"/>
    <n v="3"/>
  </r>
  <r>
    <s v="LANGHIRANO ABITO RASATO FLUIDO WASHED"/>
    <s v="1G176K.1834"/>
    <s v="Z99"/>
    <s v="AL"/>
    <s v="S"/>
    <s v="8055209556904"/>
    <x v="2"/>
    <n v="3"/>
    <s v="BLK01"/>
    <s v="501"/>
    <n v="195"/>
    <n v="585"/>
    <s v="EST_100VI # CIN_100PL"/>
    <s v="W2023121710"/>
    <n v="3"/>
  </r>
  <r>
    <s v="LANGHIRANO ABITO RASATO FLUIDO WASHED"/>
    <s v="1G176K.1834"/>
    <s v="Z99"/>
    <s v="AL"/>
    <s v="M"/>
    <s v="8055209569645"/>
    <x v="2"/>
    <n v="2"/>
    <s v="BLK01"/>
    <s v="501"/>
    <n v="195"/>
    <n v="390"/>
    <s v="EST_100VI # CIN_100PL"/>
    <s v="W2023121710"/>
    <n v="3"/>
  </r>
  <r>
    <s v="LANGHIRANO ABITO RASATO FLUIDO WASHED"/>
    <s v="1G176K.1834"/>
    <s v="Z99"/>
    <s v="AL"/>
    <s v="L"/>
    <s v="8055209603127"/>
    <x v="2"/>
    <n v="2"/>
    <s v="BLK01"/>
    <s v="501"/>
    <n v="195"/>
    <n v="390"/>
    <s v="EST_100VI # CIN_100PL"/>
    <s v="W2023121710"/>
    <n v="3"/>
  </r>
  <r>
    <s v="CASERTA CAMICIA POPELINE STRETCH"/>
    <s v="1G17AR.Y817"/>
    <s v="Z04"/>
    <s v="CN"/>
    <s v="44"/>
    <s v="8055209564343"/>
    <x v="3"/>
    <n v="7"/>
    <s v="BLK01"/>
    <s v="201"/>
    <n v="175"/>
    <n v="1225"/>
    <s v="EST_79CO_18PA_3EA"/>
    <s v="W2023121660"/>
    <n v="3"/>
  </r>
  <r>
    <s v="LOGAN CAMICIA POPELINE BASTONETTO"/>
    <s v="1V10X0.Y43C"/>
    <s v="ZE5"/>
    <s v="IN"/>
    <s v="38"/>
    <s v="8055209728424"/>
    <x v="3"/>
    <n v="1"/>
    <s v="POUN"/>
    <s v="201"/>
    <n v="155"/>
    <n v="155"/>
    <s v="EST_100CO # MAT_80ZF_20VT"/>
    <s v="W2023121710"/>
    <n v="3"/>
  </r>
  <r>
    <s v="FRANK CAMICIA POPELINE"/>
    <s v="1V110G.Y4VY"/>
    <s v="V59"/>
    <s v="IT"/>
    <s v="40"/>
    <s v="8055209801042"/>
    <x v="3"/>
    <n v="1"/>
    <s v="POUN"/>
    <s v="201"/>
    <n v="155"/>
    <n v="155"/>
    <s v="EST_100CO"/>
    <s v="W2023121710"/>
    <n v="3"/>
  </r>
  <r>
    <s v="FRANK CAMICIA POPELINE"/>
    <s v="1V110G.Y4VY"/>
    <s v="V59"/>
    <s v="IT"/>
    <s v="42"/>
    <s v="8055209801066"/>
    <x v="3"/>
    <n v="2"/>
    <s v="POUN"/>
    <s v="201"/>
    <n v="77.5"/>
    <n v="155"/>
    <s v="EST_100CO"/>
    <s v="W2023121710"/>
    <n v="3"/>
  </r>
  <r>
    <s v="SMORZARE 22 CAMICIA CREPE DE CHINE"/>
    <s v="1G171S.Y7W9"/>
    <s v="D27"/>
    <s v="TN"/>
    <s v="42"/>
    <s v="8055209567924"/>
    <x v="3"/>
    <n v="1"/>
    <s v="BLK01"/>
    <s v="201"/>
    <n v="165"/>
    <n v="165"/>
    <s v="EST_70AC_30SE"/>
    <s v="W2023121665"/>
    <n v="3"/>
  </r>
  <r>
    <s v="SMORZARE 22 CAMICIA CREPE DE CHINE"/>
    <s v="1G171S.Y7W9"/>
    <s v="Z15"/>
    <s v="TN"/>
    <s v="38"/>
    <s v="8055209614857"/>
    <x v="3"/>
    <n v="1"/>
    <s v="BLK01"/>
    <s v="201"/>
    <n v="165"/>
    <n v="165"/>
    <s v="EST_70AC_30SE"/>
    <s v="W2023121665"/>
    <n v="3"/>
  </r>
  <r>
    <s v="BENIDORM CABAN PUNTO DAMIE COTONE"/>
    <s v="1G17LM.Y863"/>
    <s v="G03"/>
    <s v="CN"/>
    <s v="XS"/>
    <s v="8055209598683"/>
    <x v="4"/>
    <n v="2"/>
    <s v="BLK01"/>
    <s v="791"/>
    <n v="350"/>
    <n v="700"/>
    <s v="EST_100CO"/>
    <s v="W2023137867"/>
    <n v="3"/>
  </r>
  <r>
    <s v="BENIDORM CABAN PUNTO DAMIE COTONE"/>
    <s v="1G17LM.Y863"/>
    <s v="G03"/>
    <s v="CN"/>
    <s v="M"/>
    <s v="8055209611214"/>
    <x v="4"/>
    <n v="1"/>
    <s v="BLK01"/>
    <s v="791"/>
    <n v="350"/>
    <n v="350"/>
    <s v="EST_100CO"/>
    <s v="W2023137867"/>
    <n v="3"/>
  </r>
  <r>
    <s v="QUARONA COMPLETO CREPE LEGGERO"/>
    <s v="1G170N.Y7S9"/>
    <s v="Z99"/>
    <s v="CN"/>
    <s v="42"/>
    <s v="8055209596337"/>
    <x v="5"/>
    <n v="1"/>
    <s v="BLK01"/>
    <s v="951"/>
    <n v="325"/>
    <n v="325"/>
    <s v="EST_100PL # FO4_100PL # MA1_100VT # MA2_100ZN # ES1_100PL # FOD_100PL"/>
    <s v="W2023121665"/>
    <n v="3"/>
  </r>
  <r>
    <s v="CAPALBIO CARDIGAN STUOIA MALTINTA"/>
    <s v="1G179T.8716"/>
    <s v="P47"/>
    <s v="IT"/>
    <s v="44"/>
    <s v="8055209564268"/>
    <x v="6"/>
    <n v="1"/>
    <s v="BLK01"/>
    <s v="001"/>
    <n v="325"/>
    <n v="325"/>
    <s v="ES1_100CO # MAT_65CO_22PA_10PC_3AF"/>
    <s v="W2023137867"/>
    <n v="3"/>
  </r>
  <r>
    <s v="CAPALBIO CARDIGAN STUOIA MALTINTA"/>
    <s v="1G179T.8716"/>
    <s v="P47"/>
    <s v="IT"/>
    <s v="36"/>
    <s v="8055209637993"/>
    <x v="6"/>
    <n v="1"/>
    <s v="BLK01"/>
    <s v="001"/>
    <n v="325"/>
    <n v="325"/>
    <s v="ES1_100CO # MAT_65CO_22PA_10PC_3AF"/>
    <s v="W2023137867"/>
    <n v="3"/>
  </r>
  <r>
    <s v="DEGANA GIACCA PUNTO FANTASIA EFFETTO RIGATO"/>
    <s v="1G16XZ.Y7T2"/>
    <s v="EC8"/>
    <s v="CN"/>
    <s v="M"/>
    <s v="8055209547599"/>
    <x v="6"/>
    <n v="1"/>
    <s v="BLK01"/>
    <s v="001"/>
    <n v="295"/>
    <n v="295"/>
    <s v="EST_69VI_27PL_4CO"/>
    <s v="W2023137861"/>
    <n v="3"/>
  </r>
  <r>
    <s v="DEGANA GIACCA PUNTO FANTASIA EFFETTO RIGATO"/>
    <s v="1G16XZ.Y7T2"/>
    <s v="EC8"/>
    <s v="CN"/>
    <s v="L"/>
    <s v="8055209547582"/>
    <x v="6"/>
    <n v="1"/>
    <s v="BLK01"/>
    <s v="001"/>
    <n v="295"/>
    <n v="295"/>
    <s v="EST_69VI_27PL_4CO"/>
    <s v="W2023137861"/>
    <n v="3"/>
  </r>
  <r>
    <s v="MAGICA GIACCA PJ629 TENCEL"/>
    <s v="1J10TV.Y851"/>
    <s v="F15"/>
    <s v="AL"/>
    <s v="40"/>
    <s v="8055209525436"/>
    <x v="6"/>
    <n v="1"/>
    <s v="PDEN"/>
    <s v="001"/>
    <n v="325"/>
    <n v="325"/>
    <s v="EST_100LY # FO4_65PL_35CO"/>
    <s v="W2023121660"/>
    <n v="3"/>
  </r>
  <r>
    <s v="MAGICA GIACCA PJ629 TENCEL"/>
    <s v="1J10TV.Y851"/>
    <s v="F15"/>
    <s v="AL"/>
    <s v="46"/>
    <s v="8055209635821"/>
    <x v="6"/>
    <n v="1"/>
    <s v="PDEN"/>
    <s v="001"/>
    <n v="325"/>
    <n v="325"/>
    <s v="EST_100LY # FO4_65PL_35CO"/>
    <s v="W2023121660"/>
    <n v="3"/>
  </r>
  <r>
    <s v="LUCCIO 1 GIACCA CREPE"/>
    <s v="1U1284.6352"/>
    <s v="P38"/>
    <s v="IT"/>
    <s v="40"/>
    <s v="8055209712171"/>
    <x v="6"/>
    <n v="1"/>
    <s v="POUT"/>
    <s v="001"/>
    <n v="275"/>
    <n v="275"/>
    <s v="EST_100PL # FOD_100PL"/>
    <s v="W2023121660"/>
    <n v="3"/>
  </r>
  <r>
    <s v="LUCCIO 1 GIACCA CREPE"/>
    <s v="1U1284.6352"/>
    <s v="P38"/>
    <s v="IT"/>
    <s v="42"/>
    <s v="8055209712188"/>
    <x v="6"/>
    <n v="1"/>
    <s v="POUT"/>
    <s v="001"/>
    <n v="275"/>
    <n v="275"/>
    <s v="EST_100PL # FOD_100PL"/>
    <s v="W2023121660"/>
    <n v="3"/>
  </r>
  <r>
    <s v="ALTAMURA GIACCA CREPE STRETCH"/>
    <s v="1G1709.7624"/>
    <s v="T74"/>
    <s v="BG"/>
    <s v="42"/>
    <s v="8055209596320"/>
    <x v="6"/>
    <n v="1"/>
    <s v="BLK01"/>
    <s v="001"/>
    <n v="275"/>
    <n v="275"/>
    <s v="EST_98PL_2EA # FOD_67AC_33PL"/>
    <s v="W2023123347"/>
    <n v="3"/>
  </r>
  <r>
    <s v="ALTAMURA GIACCA CREPE STRETCH"/>
    <s v="1G1709.7624"/>
    <s v="T74"/>
    <s v="BG"/>
    <s v="38"/>
    <s v="8055209567528"/>
    <x v="6"/>
    <n v="1"/>
    <s v="BLK01"/>
    <s v="001"/>
    <n v="275"/>
    <n v="275"/>
    <s v="EST_98PL_2EA # FOD_67AC_33PL"/>
    <s v="W2023123347"/>
    <n v="3"/>
  </r>
  <r>
    <s v="ALEXIA 4 GIACCA PUNTO STOFFA SCUBA"/>
    <s v="1G17PA.5872"/>
    <s v="Z99"/>
    <s v="IT"/>
    <s v="44"/>
    <s v="8055209591042"/>
    <x v="6"/>
    <n v="1"/>
    <s v="BLK01"/>
    <s v="001"/>
    <n v="350"/>
    <n v="350"/>
    <s v="ES1_65VI_30PA_5EA # FOD_67AC_33PL"/>
    <s v="W2023123345"/>
    <n v="3"/>
  </r>
  <r>
    <s v="APRICENA OVER SHIRT SIMILPELLE"/>
    <s v="1G17NL.7105"/>
    <s v="Z99"/>
    <s v="CN"/>
    <s v="M"/>
    <s v="8055209590564"/>
    <x v="6"/>
    <n v="1"/>
    <s v="BLK01"/>
    <s v="001"/>
    <n v="295"/>
    <n v="295"/>
    <s v="ES1_100PL # FO4_100CO # SPL_100PU"/>
    <s v="W2023123345"/>
    <n v="3"/>
  </r>
  <r>
    <s v="ALFIE GIACCA TWEED + PIATTINA LUCIDA"/>
    <s v="1V10TR.A04U"/>
    <s v="Z06"/>
    <s v="IT"/>
    <s v="46"/>
    <s v="8055209679740"/>
    <x v="6"/>
    <n v="2"/>
    <s v="POUN"/>
    <s v="001"/>
    <n v="137.5"/>
    <n v="275"/>
    <s v="EST_60CO_26PL_10PC_4WO # FOD_100PL"/>
    <s v="W2023121660"/>
    <n v="3"/>
  </r>
  <r>
    <s v="GUBBIO GIACCA STUOIA MALTINTA"/>
    <s v="1G17AU.8716"/>
    <s v="A53"/>
    <s v="IT"/>
    <s v="36"/>
    <s v="8055209652095"/>
    <x v="6"/>
    <n v="1"/>
    <s v="BLK01"/>
    <s v="001"/>
    <n v="365"/>
    <n v="365"/>
    <s v="EST_100CO # FOD_100PL # MAT_65CO_22PA_10PC_3AF"/>
    <s v="W2023121710"/>
    <n v="3"/>
  </r>
  <r>
    <s v="LUCCIO GIACCA PUNTO STOFFA"/>
    <s v="100017.1739"/>
    <s v="Y93"/>
    <s v="IT"/>
    <s v="42"/>
    <s v="8055209832176"/>
    <x v="6"/>
    <n v="1"/>
    <s v="PRR"/>
    <s v="001"/>
    <n v="335"/>
    <n v="335"/>
    <s v="EST_67VI_28PA_5EA # FOD_100PL"/>
    <s v="W2023121710"/>
    <n v="3"/>
  </r>
  <r>
    <s v="WHALE 5 SPENCER GESSATO FLUIDO"/>
    <s v="1U128K.A0DL"/>
    <s v="CZ1"/>
    <s v="IT"/>
    <s v="44"/>
    <s v="8055209714717"/>
    <x v="6"/>
    <n v="1"/>
    <s v="POUT"/>
    <s v="001"/>
    <n v="275"/>
    <n v="275"/>
    <s v="EST_55CO_35VI_10PL # FO4_100PL"/>
    <s v="W2023121710"/>
    <n v="3"/>
  </r>
  <r>
    <s v="GAETA GIACCA CREPE STRETCH"/>
    <s v="1G17A0.7624"/>
    <s v="Z15"/>
    <s v="BG"/>
    <s v="44"/>
    <s v="8055209585010"/>
    <x v="6"/>
    <n v="1"/>
    <s v="BLK01"/>
    <s v="001"/>
    <n v="325"/>
    <n v="325"/>
    <s v="EST_98PL_2EA # FOD_67AC_33PL"/>
    <s v="W2023121710"/>
    <n v="3"/>
  </r>
  <r>
    <s v="LOIS GIUBBINO TECNO JERSEY + RETE TECNICA"/>
    <s v="100286.A0JX"/>
    <s v="Z99"/>
    <s v="IT"/>
    <s v="S"/>
    <s v="8055209837751"/>
    <x v="7"/>
    <n v="1"/>
    <s v="PPAT"/>
    <s v="241"/>
    <n v="325"/>
    <n v="325"/>
    <s v="ES1_78PA_22EA # ES2_80PA_20EA"/>
    <s v="W2023134015"/>
    <n v="3"/>
  </r>
  <r>
    <s v="LOIS GIUBBINO TECNO JERSEY + RETE TECNICA"/>
    <s v="100286.A0JX"/>
    <s v="Z99"/>
    <s v="IT"/>
    <s v="L"/>
    <s v="8055209837713"/>
    <x v="7"/>
    <n v="2"/>
    <s v="PPAT"/>
    <s v="241"/>
    <n v="325"/>
    <n v="650"/>
    <s v="ES1_78PA_22EA # ES2_80PA_20EA"/>
    <s v="W2023134015"/>
    <n v="3"/>
  </r>
  <r>
    <s v="ZEME GIUBBINO PUNTO STOFFA JACQUARD LOGO"/>
    <s v="1G172W.Y7WM"/>
    <s v="CZ2"/>
    <s v="TN"/>
    <s v="L"/>
    <s v="8055209636057"/>
    <x v="7"/>
    <n v="1"/>
    <s v="BLK01"/>
    <s v="241"/>
    <n v="295"/>
    <n v="295"/>
    <s v="EST_97PA_3EA # FOD_100CO # MAT_100PL # MA1_84PL_16ME # MA2_100PL # MA3_100ME # MA4_100VT"/>
    <s v="W2023134015"/>
    <n v="3"/>
  </r>
  <r>
    <s v="CEUTA GONNA PUNTO FANTASIA EFFETTO RIGATO"/>
    <s v="1G16Y0.Y7T2"/>
    <s v="EC8"/>
    <s v="CN"/>
    <s v="XS"/>
    <s v="8055209567016"/>
    <x v="8"/>
    <n v="1"/>
    <s v="BLK01"/>
    <s v="401"/>
    <n v="195"/>
    <n v="195"/>
    <s v="EST_69VI_27PL_4CO"/>
    <s v="W2023143599"/>
    <n v="3"/>
  </r>
  <r>
    <s v="SOPHIA GONNA TECNO JERSEY"/>
    <s v="100277.A0JW"/>
    <s v="H17"/>
    <s v="IT"/>
    <s v="S"/>
    <s v="8055209837454"/>
    <x v="8"/>
    <n v="2"/>
    <s v="PPAT"/>
    <s v="401"/>
    <n v="250"/>
    <n v="500"/>
    <s v="EST_78PA_22EA # MAT_60PA_25EA_15PL"/>
    <s v="W2023137861"/>
    <n v="3"/>
  </r>
  <r>
    <s v="SOPHIA GONNA TECNO JERSEY"/>
    <s v="100277.A0JW"/>
    <s v="H17"/>
    <s v="IT"/>
    <s v="M"/>
    <s v="8055209837430"/>
    <x v="8"/>
    <n v="2"/>
    <s v="PPAT"/>
    <s v="401"/>
    <n v="250"/>
    <n v="500"/>
    <s v="EST_78PA_22EA # MAT_60PA_25EA_15PL"/>
    <s v="W2023137861"/>
    <n v="3"/>
  </r>
  <r>
    <s v="OVIEDO GONNA JACQUARD PIQUET LOGO RICAMATO"/>
    <s v="1G1704.Y7Z2"/>
    <s v="Z99"/>
    <s v="CN"/>
    <s v="M"/>
    <s v="8055209567504"/>
    <x v="8"/>
    <n v="1"/>
    <s v="BLK01"/>
    <s v="401"/>
    <n v="245"/>
    <n v="245"/>
    <s v="EST_74VI_25PA_1EA"/>
    <s v="W2023137849"/>
    <n v="3"/>
  </r>
  <r>
    <s v="OVIEDO GONNA JACQUARD PIQUET LOGO RICAMATO"/>
    <s v="1G1704.Y7Z2"/>
    <s v="Z15"/>
    <s v="CN"/>
    <s v="M"/>
    <s v="8055209582361"/>
    <x v="8"/>
    <n v="1"/>
    <s v="BLK01"/>
    <s v="401"/>
    <n v="245"/>
    <n v="245"/>
    <s v="EST_74VI_25PA_1EA"/>
    <s v="W2023137849"/>
    <n v="3"/>
  </r>
  <r>
    <s v="MARK GONNA TWEED LEGGERO BOUCLE"/>
    <s v="1V10X8.A09U"/>
    <s v="N49"/>
    <s v="IT"/>
    <s v="38"/>
    <s v="8055209695924"/>
    <x v="8"/>
    <n v="1"/>
    <s v="POUN"/>
    <s v="401"/>
    <n v="241"/>
    <n v="241"/>
    <s v="EST_62CO_36PC_2PA"/>
    <s v="W2023121667"/>
    <n v="3"/>
  </r>
  <r>
    <s v="MARK GONNA TWEED LEGGERO BOUCLE"/>
    <s v="1V10X8.A09U"/>
    <s v="N49"/>
    <s v="IT"/>
    <s v="40"/>
    <s v="8055209695948"/>
    <x v="8"/>
    <n v="1"/>
    <s v="POUN"/>
    <s v="401"/>
    <n v="241"/>
    <n v="241"/>
    <s v="EST_62CO_36PC_2PA"/>
    <s v="W2023121667"/>
    <n v="3"/>
  </r>
  <r>
    <s v="PACIFICA GONNA PJ714 DENIM"/>
    <s v="1J10WB.Y84T"/>
    <s v="F57"/>
    <s v="AL"/>
    <s v="44"/>
    <s v="8055209594104"/>
    <x v="8"/>
    <n v="1"/>
    <s v="PDEN"/>
    <s v="401"/>
    <n v="185"/>
    <n v="185"/>
    <s v="EST_100CO # FO4_65PL_35CO"/>
    <s v="W2023137849"/>
    <n v="3"/>
  </r>
  <r>
    <s v="PACIFICA GONNA PJ714 DENIM"/>
    <s v="1J10WB.Y84T"/>
    <s v="F57"/>
    <s v="AL"/>
    <s v="42"/>
    <s v="8055209594098"/>
    <x v="8"/>
    <n v="1"/>
    <s v="PDEN"/>
    <s v="401"/>
    <n v="185"/>
    <n v="185"/>
    <s v="EST_100CO # FO4_65PL_35CO"/>
    <s v="W2023137849"/>
    <n v="3"/>
  </r>
  <r>
    <s v="GABICCE GONNA ORGANIC FLEECE"/>
    <s v="1G171T.Y818"/>
    <s v="EZ1"/>
    <s v="PT"/>
    <s v="S"/>
    <s v="8055209517417"/>
    <x v="8"/>
    <n v="1"/>
    <s v="BLK01"/>
    <s v="401"/>
    <n v="165"/>
    <n v="165"/>
    <s v="EST_100CO # FOD_100CO # MAT_100CO"/>
    <s v="W2023137849"/>
    <n v="3"/>
  </r>
  <r>
    <s v="GENOVA 1 GONNA JERSEY DI COTONE STAMPATO"/>
    <s v="1G17G2.8759"/>
    <s v="CC5"/>
    <s v="IT"/>
    <s v="L"/>
    <s v="8055209627178"/>
    <x v="8"/>
    <n v="1"/>
    <s v="BLK01"/>
    <s v="401"/>
    <n v="140"/>
    <n v="140"/>
    <s v=" EST   000114"/>
    <s v="W2023137849"/>
    <n v="3"/>
  </r>
  <r>
    <s v="MONCALVO MAGLIA LYOCELL STRETCH"/>
    <s v="1G17HH.Y7VL"/>
    <s v="Z14"/>
    <s v="AL"/>
    <s v="XS"/>
    <s v="8055209638662"/>
    <x v="9"/>
    <n v="11"/>
    <s v="BLK01"/>
    <s v="551"/>
    <n v="140"/>
    <n v="1540"/>
    <s v="EST_46CO_46LY_8EA"/>
    <s v="W2023143705"/>
    <n v="3"/>
  </r>
  <r>
    <s v="MONCALVO MAGLIA LYOCELL STRETCH"/>
    <s v="1G17HH.Y7VL"/>
    <s v="Z14"/>
    <s v="AL"/>
    <s v="S"/>
    <s v="8055209660557"/>
    <x v="9"/>
    <n v="10"/>
    <s v="BLK01"/>
    <s v="551"/>
    <n v="140"/>
    <n v="1400"/>
    <s v="EST_46CO_46LY_8EA"/>
    <s v="W2023143705"/>
    <n v="3"/>
  </r>
  <r>
    <s v="MONCALVO MAGLIA LYOCELL STRETCH"/>
    <s v="1G17HH.Y7VL"/>
    <s v="Z14"/>
    <s v="AL"/>
    <s v="M"/>
    <s v="8055209660533"/>
    <x v="9"/>
    <n v="8"/>
    <s v="BLK01"/>
    <s v="551"/>
    <n v="140"/>
    <n v="1120"/>
    <s v="EST_46CO_46LY_8EA"/>
    <s v="W2023143705"/>
    <n v="3"/>
  </r>
  <r>
    <s v="MONCALVO MAGLIA LYOCELL STRETCH"/>
    <s v="1G17HH.Y7VL"/>
    <s v="Z14"/>
    <s v="AL"/>
    <s v="L"/>
    <s v="8055209660519"/>
    <x v="9"/>
    <n v="3"/>
    <s v="BLK01"/>
    <s v="551"/>
    <n v="140"/>
    <n v="420"/>
    <s v="EST_46CO_46LY_8EA"/>
    <s v="W2023143705"/>
    <n v="3"/>
  </r>
  <r>
    <s v="MONCALVO MAGLIA LYOCELL STRETCH"/>
    <s v="1G17HH.Y7VL"/>
    <s v="Z99"/>
    <s v="AL"/>
    <s v="S"/>
    <s v="8055209660564"/>
    <x v="9"/>
    <n v="2"/>
    <s v="BLK01"/>
    <s v="551"/>
    <n v="140"/>
    <n v="280"/>
    <s v="EST_46CO_46LY_8EA"/>
    <s v="W2023137849"/>
    <n v="3"/>
  </r>
  <r>
    <s v="MONCALVO MAGLIA LYOCELL STRETCH"/>
    <s v="1G17HH.Y7VL"/>
    <s v="Z99"/>
    <s v="AL"/>
    <s v="L"/>
    <s v="8055209660526"/>
    <x v="9"/>
    <n v="1"/>
    <s v="BLK01"/>
    <s v="551"/>
    <n v="140"/>
    <n v="140"/>
    <s v="EST_46CO_46LY_8EA"/>
    <s v="W2023137849"/>
    <n v="3"/>
  </r>
  <r>
    <s v="MONCALVO MAGLIA LYOCELL STRETCH"/>
    <s v="1G17HH.Y7VL"/>
    <s v="Z14"/>
    <s v="AL"/>
    <s v="XXS"/>
    <s v="8055209654648"/>
    <x v="9"/>
    <n v="1"/>
    <s v="BLK01"/>
    <s v="551"/>
    <n v="140"/>
    <n v="140"/>
    <s v="EST_46CO_46LY_8EA"/>
    <s v="W2023143705"/>
    <n v="3"/>
  </r>
  <r>
    <s v="FAGGIO T-SHIRT JERSEY DI COTONE"/>
    <s v="1Q10C9.Z414"/>
    <s v="Z08"/>
    <s v="TN"/>
    <s v="XS"/>
    <s v="8055209687462"/>
    <x v="9"/>
    <n v="2"/>
    <s v="UNQS"/>
    <s v="551"/>
    <n v="135"/>
    <n v="270"/>
    <s v="EST_100CO # MA1_100VT # MA2_100ZG"/>
    <s v="W2023137861"/>
    <n v="3"/>
  </r>
  <r>
    <s v="FAGGIO T-SHIRT JERSEY DI COTONE"/>
    <s v="1Q10C9.Z414"/>
    <s v="Z08"/>
    <s v="TN"/>
    <s v="S"/>
    <s v="8055209679573"/>
    <x v="9"/>
    <n v="2"/>
    <s v="UNQS"/>
    <s v="551"/>
    <n v="135"/>
    <n v="270"/>
    <s v="EST_100CO # MA1_100VT # MA2_100ZG"/>
    <s v="W2023137861"/>
    <n v="3"/>
  </r>
  <r>
    <s v="FAGGIO T-SHIRT JERSEY DI COTONE"/>
    <s v="1Q10C9.Z414"/>
    <s v="Z08"/>
    <s v="TN"/>
    <s v="M"/>
    <s v="8055209689343"/>
    <x v="9"/>
    <n v="2"/>
    <s v="UNQS"/>
    <s v="551"/>
    <n v="135"/>
    <n v="270"/>
    <s v="EST_100CO # MA1_100VT # MA2_100ZG"/>
    <s v="W2023137861"/>
    <n v="3"/>
  </r>
  <r>
    <s v="MELEGNANO MARINIERE JERSONE RIGATO"/>
    <s v="1G1754.Y7SM"/>
    <s v="CE6"/>
    <s v="IN"/>
    <s v="M"/>
    <s v="8055209640931"/>
    <x v="9"/>
    <n v="1"/>
    <s v="BLK01"/>
    <s v="551"/>
    <n v="295"/>
    <n v="295"/>
    <s v="ES1_100CO # PA2_100PVC"/>
    <s v="W2023137849"/>
    <n v="3"/>
  </r>
  <r>
    <s v="FORLI MAGLIA FELPA DI COTONE"/>
    <s v="1N13EL.Y68W"/>
    <s v="N89"/>
    <s v="TN"/>
    <s v="M"/>
    <s v="8055209671195"/>
    <x v="10"/>
    <n v="3"/>
    <s v="PRR"/>
    <s v="661"/>
    <n v="225"/>
    <n v="675"/>
    <s v="ES1_100CO # ES2_95CO_5EA # MA1_100AC # MA2_70PA_30ME"/>
    <s v="W2023137861"/>
    <n v="3"/>
  </r>
  <r>
    <s v="FORLI MAGLIA FELPA DI COTONE"/>
    <s v="1N13EL.Y68W"/>
    <s v="N89"/>
    <s v="TN"/>
    <s v="L"/>
    <s v="8055209671188"/>
    <x v="10"/>
    <n v="1"/>
    <s v="PRR"/>
    <s v="661"/>
    <n v="225"/>
    <n v="225"/>
    <s v="ES1_100CO # ES2_95CO_5EA # MA1_100AC # MA2_70PA_30ME"/>
    <s v="W2023137861"/>
    <n v="3"/>
  </r>
  <r>
    <s v="ZELBIO GIUBBINO ORGANIC FLEECE"/>
    <s v="1G171U.Y818"/>
    <s v="EZ1"/>
    <s v="PT"/>
    <s v="M"/>
    <s v="8055209548145"/>
    <x v="10"/>
    <n v="1"/>
    <s v="BLK01"/>
    <s v="661"/>
    <n v="225"/>
    <n v="225"/>
    <s v="EST_100CO # ES1_100CO # FOD_100CO # MAT_100CO"/>
    <s v="W2023134015"/>
    <n v="3"/>
  </r>
  <r>
    <s v="HUELVA TOP COSTINA CINIGLIA"/>
    <s v="1G1745.Y82B"/>
    <s v="N95"/>
    <s v="CN"/>
    <s v="XS"/>
    <s v="8055209583306"/>
    <x v="11"/>
    <n v="5"/>
    <s v="BLK01"/>
    <s v="622"/>
    <n v="90"/>
    <n v="450"/>
    <s v="EST_61VI_39PA"/>
    <s v="W2023143694"/>
    <n v="3"/>
  </r>
  <r>
    <s v="HUELVA TOP COSTINA CINIGLIA"/>
    <s v="1G1745.Y82B"/>
    <s v="N95"/>
    <s v="CN"/>
    <s v="S"/>
    <s v="8055209519343"/>
    <x v="11"/>
    <n v="9"/>
    <s v="BLK01"/>
    <s v="622"/>
    <n v="90"/>
    <n v="810"/>
    <s v="EST_61VI_39PA"/>
    <s v="W2023143694"/>
    <n v="3"/>
  </r>
  <r>
    <s v="HUELVA TOP COSTINA CINIGLIA"/>
    <s v="1G1745.Y82B"/>
    <s v="N95"/>
    <s v="CN"/>
    <s v="L"/>
    <s v="8055209583252"/>
    <x v="11"/>
    <n v="10"/>
    <s v="BLK01"/>
    <s v="622"/>
    <n v="90"/>
    <n v="900"/>
    <s v="EST_61VI_39PA"/>
    <s v="W2023143694"/>
    <n v="3"/>
  </r>
  <r>
    <s v="HUELVA TOP COSTINA CINIGLIA"/>
    <s v="1G1745.Y82B"/>
    <s v="N95"/>
    <s v="CN"/>
    <s v="M"/>
    <s v="8055209583276"/>
    <x v="11"/>
    <n v="13"/>
    <s v="BLK01"/>
    <s v="622"/>
    <n v="90"/>
    <n v="1170"/>
    <s v="EST_61VI_39PA"/>
    <s v="W2023143694"/>
    <n v="3"/>
  </r>
  <r>
    <s v="HUELVA TOP COSTINA CINIGLIA"/>
    <s v="1G1745.Y82B"/>
    <s v="F58"/>
    <s v="CN"/>
    <s v="XS"/>
    <s v="8055209568990"/>
    <x v="11"/>
    <n v="8"/>
    <s v="BLK01"/>
    <s v="622"/>
    <n v="90"/>
    <n v="720"/>
    <s v="EST_61VI_39PA"/>
    <s v="W2023143694"/>
    <n v="3"/>
  </r>
  <r>
    <s v="HUELVA TOP COSTINA CINIGLIA"/>
    <s v="1G1745.Y82B"/>
    <s v="F58"/>
    <s v="CN"/>
    <s v="S"/>
    <s v="8055209519336"/>
    <x v="11"/>
    <n v="9"/>
    <s v="BLK01"/>
    <s v="622"/>
    <n v="90"/>
    <n v="810"/>
    <s v="EST_61VI_39PA"/>
    <s v="W2023143694"/>
    <n v="3"/>
  </r>
  <r>
    <s v="HUELVA TOP COSTINA CINIGLIA"/>
    <s v="1G1745.Y82B"/>
    <s v="F58"/>
    <s v="CN"/>
    <s v="M"/>
    <s v="8055209568983"/>
    <x v="11"/>
    <n v="12"/>
    <s v="BLK01"/>
    <s v="622"/>
    <n v="90"/>
    <n v="1080"/>
    <s v="EST_61VI_39PA"/>
    <s v="W2023143694"/>
    <n v="3"/>
  </r>
  <r>
    <s v="HUELVA TOP COSTINA CINIGLIA"/>
    <s v="1G1745.Y82B"/>
    <s v="F58"/>
    <s v="CN"/>
    <s v="L"/>
    <s v="8055209568969"/>
    <x v="11"/>
    <n v="11"/>
    <s v="BLK01"/>
    <s v="622"/>
    <n v="90"/>
    <n v="990"/>
    <s v="EST_61VI_39PA"/>
    <s v="W2023143694"/>
    <n v="3"/>
  </r>
  <r>
    <s v="ELCHE CARDIGAN RETE 3D VISCOSA COMPATTA"/>
    <s v="1G17BA.Y7ZA"/>
    <s v="ZZ2"/>
    <s v="CN"/>
    <s v="M"/>
    <s v="8055209549869"/>
    <x v="11"/>
    <n v="1"/>
    <s v="BLK01"/>
    <s v="622"/>
    <n v="275"/>
    <n v="275"/>
    <s v="ES1_84CO_10PA_5VI_1PL # ES2_90CO_10PA # MA1_100CO # MA2_100ZG"/>
    <s v="W2023143599"/>
    <n v="3"/>
  </r>
  <r>
    <s v="CALASPARRA MAGLIA COTONE BICOLOUR"/>
    <s v="1G17HP.Y865"/>
    <s v="CF2"/>
    <s v="IT"/>
    <s v="S"/>
    <s v="8055209530775"/>
    <x v="11"/>
    <n v="1"/>
    <s v="BLK01"/>
    <s v="622"/>
    <n v="265"/>
    <n v="265"/>
    <s v="EST_100CO"/>
    <s v="W2023137871"/>
    <n v="3"/>
  </r>
  <r>
    <s v="CALASPARRA MAGLIA COTONE BICOLOUR"/>
    <s v="1G17HP.Y865"/>
    <s v="CF2"/>
    <s v="IT"/>
    <s v="M"/>
    <s v="8055209572720"/>
    <x v="11"/>
    <n v="1"/>
    <s v="BLK01"/>
    <s v="622"/>
    <n v="265"/>
    <n v="265"/>
    <s v="EST_100CO"/>
    <s v="W2023137871"/>
    <n v="3"/>
  </r>
  <r>
    <s v="NERJA MAGLIA COSTINA CREPE"/>
    <s v="1G17F8.Y7VP"/>
    <s v="C31"/>
    <s v="CN"/>
    <s v="S"/>
    <s v="8055209538412"/>
    <x v="11"/>
    <n v="1"/>
    <s v="BLK01"/>
    <s v="622"/>
    <n v="175"/>
    <n v="175"/>
    <s v="EST_73VI_25PA_2EA"/>
    <s v="W2023137867"/>
    <n v="3"/>
  </r>
  <r>
    <s v="EARL TOP COSTINA TECNICA"/>
    <s v="1V10WV.A0CB"/>
    <s v="Z99"/>
    <s v="CN"/>
    <s v="S"/>
    <s v="8055209699168"/>
    <x v="11"/>
    <n v="2"/>
    <s v="POUN"/>
    <s v="622"/>
    <n v="67.5"/>
    <n v="135"/>
    <s v="ES1_52VI_46PA_2EA"/>
    <s v="W2023134015"/>
    <n v="3"/>
  </r>
  <r>
    <s v="PIERRE 1 CARDIGAN TRICOT BOUCLE"/>
    <s v="1V10WS.A0C9"/>
    <s v="T81"/>
    <s v="CN"/>
    <s v="S"/>
    <s v="8055209699045"/>
    <x v="11"/>
    <n v="1"/>
    <s v="POUN"/>
    <s v="622"/>
    <n v="135"/>
    <n v="135"/>
    <s v="ES1_100PL # ES2_65VI_35PA"/>
    <s v="W2023134015"/>
    <n v="3"/>
  </r>
  <r>
    <s v="SAN SEVERO SHORTS PJ630 DRILL ST. MIMETICA"/>
    <s v="1J10TX.Y7UC"/>
    <s v="CL4"/>
    <s v="AL"/>
    <s v="40"/>
    <s v="8055209525450"/>
    <x v="12"/>
    <n v="1"/>
    <s v="PDEN"/>
    <s v="321"/>
    <n v="165"/>
    <n v="165"/>
    <s v="ES1_97CO_3EA # ES2_97CO_3EA"/>
    <s v="W2023134015"/>
    <n v="3"/>
  </r>
  <r>
    <s v="GAIO 4 PANTALONE VICHY STRETCH"/>
    <s v="1G17PH.8406"/>
    <s v="GC1"/>
    <s v="TN"/>
    <s v="38"/>
    <s v="8055209591226"/>
    <x v="12"/>
    <n v="26"/>
    <s v="BLK01"/>
    <s v="321"/>
    <n v="185"/>
    <n v="4810"/>
    <s v="EST_78CO_20PC_1EA_1PL # FOD_67AC_33PL"/>
    <s v="W2023121677"/>
    <n v="3"/>
  </r>
  <r>
    <s v="BELLO 76 div PANTALONE PUNTO STOFFA SCUBA"/>
    <s v="1Z103Y.5872"/>
    <s v="Z99"/>
    <s v="IT"/>
    <s v="38"/>
    <s v="8055209773066"/>
    <x v="12"/>
    <n v="2"/>
    <s v="PDIV"/>
    <s v="321"/>
    <n v="165"/>
    <n v="330"/>
    <s v="EST_65VI_30PA_5EA # FOD_100CO"/>
    <s v="W2023121660"/>
    <n v="3"/>
  </r>
  <r>
    <s v="BELLO 76 div PANTALONE PUNTO STOFFA SCUBA"/>
    <s v="1Z103Y.5872"/>
    <s v="Z99"/>
    <s v="IT"/>
    <s v="42"/>
    <s v="8055209773080"/>
    <x v="12"/>
    <n v="2"/>
    <s v="PDIV"/>
    <s v="321"/>
    <n v="165"/>
    <n v="330"/>
    <s v="EST_65VI_30PA_5EA # FOD_100CO"/>
    <s v="W2023121660"/>
    <n v="3"/>
  </r>
  <r>
    <s v="AVIDA PANTALONE PJ704 PELLEOVO"/>
    <s v="1J10W1.Y849"/>
    <s v="ZE1"/>
    <s v="AL"/>
    <s v="44"/>
    <s v="8055209577084"/>
    <x v="12"/>
    <n v="1"/>
    <s v="PDEN"/>
    <s v="321"/>
    <n v="195"/>
    <n v="195"/>
    <s v="EST_100CO # FO4_100CO"/>
    <s v="W2023137849"/>
    <n v="3"/>
  </r>
  <r>
    <s v="AVIDA PANTALONE PJ704 PELLEOVO"/>
    <s v="1J10W1.Y849"/>
    <s v="ZE1"/>
    <s v="AL"/>
    <s v="42"/>
    <s v="8055209577060"/>
    <x v="12"/>
    <n v="2"/>
    <s v="PDEN"/>
    <s v="321"/>
    <n v="195"/>
    <n v="390"/>
    <s v="EST_100CO # FO4_100CO"/>
    <s v="W2023137849"/>
    <n v="3"/>
  </r>
  <r>
    <s v="NANCHINO SHORT SATIN STAMPA TIGRE"/>
    <s v="1G17P5.8855"/>
    <s v="CZ9"/>
    <s v="IT"/>
    <s v="36"/>
    <s v="8055209629820"/>
    <x v="12"/>
    <n v="2"/>
    <s v="BLK01"/>
    <s v="321"/>
    <n v="150"/>
    <n v="300"/>
    <s v="ES1_100PL # FOD_100PL"/>
    <s v="W2023121665"/>
    <n v="3"/>
  </r>
  <r>
    <s v="NANCHINO SHORT SATIN STAMPA TIGRE"/>
    <s v="1G17P5.8855"/>
    <s v="CZ9"/>
    <s v="IT"/>
    <s v="38"/>
    <s v="8055209552487"/>
    <x v="12"/>
    <n v="1"/>
    <s v="BLK01"/>
    <s v="321"/>
    <n v="150"/>
    <n v="150"/>
    <s v="ES1_100PL # FOD_100PL"/>
    <s v="W2023121665"/>
    <n v="3"/>
  </r>
  <r>
    <s v="NANCHINO SHORT SATIN STAMPA TIGRE"/>
    <s v="1G17P5.8855"/>
    <s v="CZ9"/>
    <s v="IT"/>
    <s v="42"/>
    <s v="8055209618275"/>
    <x v="12"/>
    <n v="1"/>
    <s v="BLK01"/>
    <s v="321"/>
    <n v="150"/>
    <n v="150"/>
    <s v="ES1_100PL # FOD_100PL"/>
    <s v="W2023121665"/>
    <n v="3"/>
  </r>
  <r>
    <s v="LOQUACE 2 SHORT JACQUARD MONOGRAM STRETCH"/>
    <s v="1G175Y.Y7WN"/>
    <s v="EE3"/>
    <s v="MD"/>
    <s v="40"/>
    <s v="8055209514959"/>
    <x v="12"/>
    <n v="2"/>
    <s v="BLK01"/>
    <s v="321"/>
    <n v="175"/>
    <n v="350"/>
    <s v="EST_57PL_40CO_3EA # FO4_100CO"/>
    <s v="W2023121665"/>
    <n v="3"/>
  </r>
  <r>
    <s v="LOQUACE 2 SHORT JACQUARD MONOGRAM STRETCH"/>
    <s v="1G175Y.Y7WN"/>
    <s v="EE3"/>
    <s v="MD"/>
    <s v="42"/>
    <s v="8055209548954"/>
    <x v="12"/>
    <n v="6"/>
    <s v="BLK01"/>
    <s v="321"/>
    <n v="175"/>
    <n v="1050"/>
    <s v="EST_57PL_40CO_3EA # FO4_100CO"/>
    <s v="W2023121665"/>
    <n v="3"/>
  </r>
  <r>
    <s v="HULKA 3 PANTALONE CREPE STRETCH"/>
    <s v="1G17NZ.7624"/>
    <s v="H06"/>
    <s v="BG"/>
    <s v="38"/>
    <s v="8055209590779"/>
    <x v="12"/>
    <n v="3"/>
    <s v="BLK01"/>
    <s v="321"/>
    <n v="185"/>
    <n v="555"/>
    <s v="EST_98PL_2EA # FOD_67AC_33PL"/>
    <s v="W2023121665"/>
    <n v="3"/>
  </r>
  <r>
    <s v="HULKA 3 PANTALONE CREPE STRETCH"/>
    <s v="1G17NZ.7624"/>
    <s v="H06"/>
    <s v="BG"/>
    <s v="40"/>
    <s v="8055209559806"/>
    <x v="12"/>
    <n v="1"/>
    <s v="BLK01"/>
    <s v="321"/>
    <n v="185"/>
    <n v="185"/>
    <s v="EST_98PL_2EA # FOD_67AC_33PL"/>
    <s v="W2023121665"/>
    <n v="3"/>
  </r>
  <r>
    <s v="HULKA 3 PANTALONE CREPE STRETCH"/>
    <s v="1G17NZ.7624"/>
    <s v="H06"/>
    <s v="BG"/>
    <s v="42"/>
    <s v="8055209590809"/>
    <x v="12"/>
    <n v="1"/>
    <s v="BLK01"/>
    <s v="321"/>
    <n v="185"/>
    <n v="185"/>
    <s v="EST_98PL_2EA # FOD_67AC_33PL"/>
    <s v="W2023121665"/>
    <n v="3"/>
  </r>
  <r>
    <s v="HULKA 3 PANTALONE CREPE STRETCH"/>
    <s v="1G17NZ.7624"/>
    <s v="H06"/>
    <s v="BG"/>
    <s v="44"/>
    <s v="8055209590830"/>
    <x v="12"/>
    <n v="1"/>
    <s v="BLK01"/>
    <s v="321"/>
    <n v="185"/>
    <n v="185"/>
    <s v="EST_98PL_2EA # FOD_67AC_33PL"/>
    <s v="W2023121665"/>
    <n v="3"/>
  </r>
  <r>
    <s v="HULKA 3 PANTALONE CREPE STRETCH"/>
    <s v="1G17NZ.7624"/>
    <s v="H06"/>
    <s v="BG"/>
    <s v="46"/>
    <s v="8055209590861"/>
    <x v="12"/>
    <n v="1"/>
    <s v="BLK01"/>
    <s v="321"/>
    <n v="185"/>
    <n v="185"/>
    <s v="EST_98PL_2EA # FOD_67AC_33PL"/>
    <s v="W2023121665"/>
    <n v="3"/>
  </r>
  <r>
    <s v="POLICORO PANTALONE TELA DI LINO/VISCOSA"/>
    <s v="1G17CP.7435"/>
    <s v="Z15"/>
    <s v="IT"/>
    <s v="40"/>
    <s v="8055209586215"/>
    <x v="12"/>
    <n v="1"/>
    <s v="BLK01"/>
    <s v="321"/>
    <n v="245"/>
    <n v="245"/>
    <s v="EST_59LI_38VI_3EA # FOD_100CO # FO3_67AC_33PL"/>
    <s v="W2023121665"/>
    <n v="3"/>
  </r>
  <r>
    <s v="POLICORO PANTALONE TELA DI LINO/VISCOSA"/>
    <s v="1G17CP.7435"/>
    <s v="Z15"/>
    <s v="IT"/>
    <s v="44"/>
    <s v="8055209586246"/>
    <x v="12"/>
    <n v="1"/>
    <s v="BLK01"/>
    <s v="321"/>
    <n v="245"/>
    <n v="245"/>
    <s v="EST_59LI_38VI_3EA # FOD_100CO # FO3_67AC_33PL"/>
    <s v="W2023121665"/>
    <n v="3"/>
  </r>
  <r>
    <s v="LOQUACE 2 SHORT JACQUARD MONOGRAM STRETCH"/>
    <s v="1G175Y.Y7WN"/>
    <s v="EE3"/>
    <s v="MD"/>
    <s v="38"/>
    <s v="8055209548947"/>
    <x v="12"/>
    <n v="3"/>
    <s v="BLK01"/>
    <s v="321"/>
    <n v="175"/>
    <n v="525"/>
    <s v="EST_57PL_40CO_3EA # FO4_100CO"/>
    <s v="W2023121666"/>
    <n v="3"/>
  </r>
  <r>
    <s v="LOQUACE 2 SHORT JACQUARD MONOGRAM STRETCH"/>
    <s v="1G175Y.Y7WN"/>
    <s v="EE3"/>
    <s v="MD"/>
    <s v="40"/>
    <s v="8055209514959"/>
    <x v="12"/>
    <n v="17"/>
    <s v="BLK01"/>
    <s v="321"/>
    <n v="175"/>
    <n v="2975"/>
    <s v="EST_57PL_40CO_3EA # FO4_100CO"/>
    <s v="W2023121666"/>
    <n v="3"/>
  </r>
  <r>
    <s v="POLICORO PANTALONE TELA DI LINO/VISCOSA"/>
    <s v="1G17CP.7435"/>
    <s v="U12"/>
    <s v="IT"/>
    <s v="44"/>
    <s v="8055209609020"/>
    <x v="12"/>
    <n v="1"/>
    <s v="BLK01"/>
    <s v="321"/>
    <n v="245"/>
    <n v="245"/>
    <s v="EST_59LI_38VI_3EA # FOD_100CO # FO3_67AC_33PL"/>
    <s v="W2023121666"/>
    <n v="3"/>
  </r>
  <r>
    <s v="POLICORO PANTALONE TELA DI LINO/VISCOSA"/>
    <s v="1G17CP.7435"/>
    <s v="U12"/>
    <s v="IT"/>
    <s v="46N"/>
    <s v="8055209654150"/>
    <x v="12"/>
    <n v="1"/>
    <s v="BLK01"/>
    <s v="321"/>
    <n v="245"/>
    <n v="245"/>
    <s v="EST_59LI_38VI_3EA # FOD_100CO # FO3_67AC_33PL"/>
    <s v="W2023121666"/>
    <n v="3"/>
  </r>
  <r>
    <s v="POLICORO PANTALONE TELA DI LINO/VISCOSA"/>
    <s v="1G17CP.7435"/>
    <s v="Z15"/>
    <s v="IT"/>
    <s v="36"/>
    <s v="8055209653764"/>
    <x v="12"/>
    <n v="1"/>
    <s v="BLK01"/>
    <s v="321"/>
    <n v="245"/>
    <n v="245"/>
    <s v="EST_59LI_38VI_3EA # FOD_100CO # FO3_67AC_33PL"/>
    <s v="W2023121666"/>
    <n v="3"/>
  </r>
  <r>
    <s v="POLICORO PANTALONE TELA DI LINO/VISCOSA"/>
    <s v="1G17CP.7435"/>
    <s v="Z15"/>
    <s v="IT"/>
    <s v="38"/>
    <s v="8055209586208"/>
    <x v="12"/>
    <n v="2"/>
    <s v="BLK01"/>
    <s v="321"/>
    <n v="245"/>
    <n v="490"/>
    <s v="EST_59LI_38VI_3EA # FOD_100CO # FO3_67AC_33PL"/>
    <s v="W2023121666"/>
    <n v="3"/>
  </r>
  <r>
    <s v="BELLO 117 PANTALONE PUNTO STOFFA SCUBA"/>
    <s v="1G17KS.5872"/>
    <s v="R60"/>
    <s v="RO"/>
    <s v="38"/>
    <s v="8055209598546"/>
    <x v="12"/>
    <n v="1"/>
    <s v="BLK01"/>
    <s v="321"/>
    <n v="165"/>
    <n v="165"/>
    <s v="EST_65VI_30PA_5EA # FOD_100CO"/>
    <s v="W2023121667"/>
    <n v="3"/>
  </r>
  <r>
    <s v="BELLO 117 PANTALONE PUNTO STOFFA SCUBA"/>
    <s v="1G17KS.5872"/>
    <s v="R60"/>
    <s v="RO"/>
    <s v="40"/>
    <s v="8055209559219"/>
    <x v="12"/>
    <n v="2"/>
    <s v="BLK01"/>
    <s v="321"/>
    <n v="165"/>
    <n v="330"/>
    <s v="EST_65VI_30PA_5EA # FOD_100CO"/>
    <s v="W2023121667"/>
    <n v="3"/>
  </r>
  <r>
    <s v="BELLO 117 PANTALONE PUNTO STOFFA SCUBA"/>
    <s v="1G17KS.5872"/>
    <s v="R60"/>
    <s v="RO"/>
    <s v="42"/>
    <s v="8055209589674"/>
    <x v="12"/>
    <n v="1"/>
    <s v="BLK01"/>
    <s v="321"/>
    <n v="165"/>
    <n v="165"/>
    <s v="EST_65VI_30PA_5EA # FOD_100CO"/>
    <s v="W2023121667"/>
    <n v="3"/>
  </r>
  <r>
    <s v="BELLO 117 PANTALONE PUNTO STOFFA SCUBA"/>
    <s v="1G17KS.5872"/>
    <s v="R60"/>
    <s v="RO"/>
    <s v="46"/>
    <s v="8055209589711"/>
    <x v="12"/>
    <n v="1"/>
    <s v="BLK01"/>
    <s v="321"/>
    <n v="165"/>
    <n v="165"/>
    <s v="EST_65VI_30PA_5EA # FOD_100CO"/>
    <s v="W2023121667"/>
    <n v="3"/>
  </r>
  <r>
    <s v="PIOMBINO PANTALONE CREPE  FLUIDO"/>
    <s v="1G17CS.Y7W3"/>
    <s v="E77"/>
    <s v="AL"/>
    <s v="40"/>
    <s v="8055209557819"/>
    <x v="12"/>
    <n v="1"/>
    <s v="BLK01"/>
    <s v="321"/>
    <n v="195"/>
    <n v="195"/>
    <s v="ES1_74VI_26LI"/>
    <s v="W2023121667"/>
    <n v="3"/>
  </r>
  <r>
    <s v="BELLONA BERMUDA TELA DI LINO/VISCOSA"/>
    <s v="1G17CW.7435"/>
    <s v="U12"/>
    <s v="IT"/>
    <s v="40"/>
    <s v="8055209649880"/>
    <x v="12"/>
    <n v="1"/>
    <s v="BLK01"/>
    <s v="321"/>
    <n v="195"/>
    <n v="195"/>
    <s v="EST_59LI_38VI_3EA # FOD_67AC_33PL # FO3_100CO"/>
    <s v="W2023121667"/>
    <n v="3"/>
  </r>
  <r>
    <s v="POTENZA 2 PANTALONE PUNTO STOFFA SCUBA"/>
    <s v="1G17D1.5872"/>
    <s v="C03"/>
    <s v="RO"/>
    <s v="40"/>
    <s v="8055209521483"/>
    <x v="12"/>
    <n v="2"/>
    <s v="BLK01"/>
    <s v="321"/>
    <n v="195"/>
    <n v="390"/>
    <s v="EST_65VI_30PA_5EA # FOD_67AC_33PL"/>
    <s v="W2023121667"/>
    <n v="3"/>
  </r>
  <r>
    <s v="POTENZA 2 PANTALONE PUNTO STOFFA SCUBA"/>
    <s v="1G17D1.5872"/>
    <s v="C03"/>
    <s v="RO"/>
    <s v="42"/>
    <s v="8055209571785"/>
    <x v="12"/>
    <n v="1"/>
    <s v="BLK01"/>
    <s v="321"/>
    <n v="195"/>
    <n v="195"/>
    <s v="EST_65VI_30PA_5EA # FOD_67AC_33PL"/>
    <s v="W2023121667"/>
    <n v="3"/>
  </r>
  <r>
    <s v="POTENZA 2 PANTALONE PUNTO STOFFA SCUBA"/>
    <s v="1G17D1.5872"/>
    <s v="C03"/>
    <s v="RO"/>
    <s v="44"/>
    <s v="8055209571792"/>
    <x v="12"/>
    <n v="2"/>
    <s v="BLK01"/>
    <s v="321"/>
    <n v="195"/>
    <n v="390"/>
    <s v="EST_65VI_30PA_5EA # FOD_67AC_33PL"/>
    <s v="W2023121667"/>
    <n v="3"/>
  </r>
  <r>
    <s v="POTENZA 2 PANTALONE PUNTO STOFFA SCUBA"/>
    <s v="1G17D1.5872"/>
    <s v="C03"/>
    <s v="RO"/>
    <s v="46"/>
    <s v="8055209571808"/>
    <x v="12"/>
    <n v="1"/>
    <s v="BLK01"/>
    <s v="321"/>
    <n v="195"/>
    <n v="195"/>
    <s v="EST_65VI_30PA_5EA # FOD_67AC_33PL"/>
    <s v="W2023121667"/>
    <n v="3"/>
  </r>
  <r>
    <s v="POTENZA 2 PANTALONE PUNTO STOFFA SCUBA"/>
    <s v="1G17D1.5872"/>
    <s v="R60"/>
    <s v="RO"/>
    <s v="38"/>
    <s v="8055209597778"/>
    <x v="12"/>
    <n v="1"/>
    <s v="BLK01"/>
    <s v="321"/>
    <n v="195"/>
    <n v="195"/>
    <s v="EST_65VI_30PA_5EA # FOD_67AC_33PL"/>
    <s v="W2023121667"/>
    <n v="3"/>
  </r>
  <r>
    <s v="POTENZA 2 PANTALONE PUNTO STOFFA SCUBA"/>
    <s v="1G17D1.5872"/>
    <s v="R60"/>
    <s v="RO"/>
    <s v="44"/>
    <s v="8055209647169"/>
    <x v="12"/>
    <n v="2"/>
    <s v="BLK01"/>
    <s v="321"/>
    <n v="195"/>
    <n v="390"/>
    <s v="EST_65VI_30PA_5EA # FOD_67AC_33PL"/>
    <s v="W2023121667"/>
    <n v="3"/>
  </r>
  <r>
    <s v="POTENZA 1 PANTALONE PUNTO ROMA RIGATO"/>
    <s v="1G17D0.8670"/>
    <s v="GC2"/>
    <s v="IT"/>
    <s v="36"/>
    <s v="8055209624962"/>
    <x v="12"/>
    <n v="1"/>
    <s v="BLK01"/>
    <s v="321"/>
    <n v="225"/>
    <n v="225"/>
    <s v="EST_80VI_17PA_3EA # FOD_62AC_38PL"/>
    <s v="W2023121667"/>
    <n v="3"/>
  </r>
  <r>
    <s v="POTENZA 1 PANTALONE PUNTO ROMA RIGATO"/>
    <s v="1G17D0.8670"/>
    <s v="GC2"/>
    <s v="IT"/>
    <s v="46N"/>
    <s v="8055209550728"/>
    <x v="12"/>
    <n v="1"/>
    <s v="BLK01"/>
    <s v="321"/>
    <n v="225"/>
    <n v="225"/>
    <s v="EST_80VI_17PA_3EA # FOD_62AC_38PL"/>
    <s v="W2023121667"/>
    <n v="3"/>
  </r>
  <r>
    <s v="AVIDA PANTALONE PJ704 PELLEOVO"/>
    <s v="1J10W1.Y849"/>
    <s v="ZE1"/>
    <s v="AL"/>
    <s v="38"/>
    <s v="8055209577022"/>
    <x v="12"/>
    <n v="2"/>
    <s v="PDEN"/>
    <s v="321"/>
    <n v="195"/>
    <n v="390"/>
    <s v="EST_100CO # FO4_100CO"/>
    <s v="W2023137849"/>
    <n v="3"/>
  </r>
  <r>
    <s v="AVIDA PANTALONE PJ704 PELLEOVO"/>
    <s v="1J10W1.Y849"/>
    <s v="HL1"/>
    <s v="AL"/>
    <s v="40"/>
    <s v="8055209577039"/>
    <x v="12"/>
    <n v="1"/>
    <s v="PDEN"/>
    <s v="321"/>
    <n v="195"/>
    <n v="195"/>
    <s v="EST_100CO # FO4_100CO"/>
    <s v="W2023137849"/>
    <n v="3"/>
  </r>
  <r>
    <s v="AVIDA PANTALONE PJ704 PELLEOVO"/>
    <s v="1J10W1.Y849"/>
    <s v="HL1"/>
    <s v="AL"/>
    <s v="36"/>
    <s v="8055209639645"/>
    <x v="12"/>
    <n v="1"/>
    <s v="PDEN"/>
    <s v="321"/>
    <n v="195"/>
    <n v="195"/>
    <s v="EST_100CO # FO4_100CO"/>
    <s v="W2023137849"/>
    <n v="3"/>
  </r>
  <r>
    <s v="LARRY SHORTS TINTO FILO"/>
    <s v="1V10UZ.Z1Y6"/>
    <s v="ISP"/>
    <s v="IT"/>
    <s v="38"/>
    <s v="8055209713994"/>
    <x v="12"/>
    <n v="1"/>
    <s v="POUN"/>
    <s v="321"/>
    <n v="185"/>
    <n v="185"/>
    <s v="EST_64PL_34VI_2EA # FO4_100PL"/>
    <s v="W2023123347"/>
    <n v="3"/>
  </r>
  <r>
    <s v="BENNY PANTALONE FLUIDO JACQUARD DIS. ZEBRA"/>
    <s v="1V10UC.A05I"/>
    <s v="Z99"/>
    <s v="TN"/>
    <s v="40"/>
    <s v="8055209681316"/>
    <x v="12"/>
    <n v="1"/>
    <s v="POUN"/>
    <s v="321"/>
    <n v="185"/>
    <n v="185"/>
    <s v="EST_100PL"/>
    <s v="W2023123347"/>
    <n v="3"/>
  </r>
  <r>
    <s v="PALAU PANTALONE PUNTO STOFFA JACQUARD LOGO"/>
    <s v="1G172Q.Y7WM"/>
    <s v="CZ2"/>
    <s v="TN"/>
    <s v="L"/>
    <s v="8055209614963"/>
    <x v="12"/>
    <n v="1"/>
    <s v="BLK01"/>
    <s v="321"/>
    <n v="195"/>
    <n v="195"/>
    <s v="EST_97PA_3EA # FOD_100CO # MAT_84PL_16ME # MA1_100PL # MA2_100ME # MA3_100VT"/>
    <s v="W2023134015"/>
    <n v="3"/>
  </r>
  <r>
    <s v="GAIO 4 PANTALONE VICHY STRETCH"/>
    <s v="1G17PH.8406"/>
    <s v="GC1"/>
    <s v="TN"/>
    <s v="40"/>
    <s v="8055209545298"/>
    <x v="12"/>
    <n v="26"/>
    <s v="BLK01"/>
    <s v="321"/>
    <n v="185"/>
    <n v="4810"/>
    <s v="EST_78CO_20PC_1EA_1PL # FOD_67AC_33PL"/>
    <s v="W2023121680"/>
    <n v="3"/>
  </r>
  <r>
    <s v="GAIO 4 PANTALONE VICHY STRETCH"/>
    <s v="1G17PH.8406"/>
    <s v="GC1"/>
    <s v="TN"/>
    <s v="46"/>
    <s v="8055209612112"/>
    <x v="12"/>
    <n v="26"/>
    <s v="BLK01"/>
    <s v="321"/>
    <n v="185"/>
    <n v="4810"/>
    <s v="EST_78CO_20PC_1EA_1PL # FOD_67AC_33PL"/>
    <s v="W2023121694"/>
    <n v="3"/>
  </r>
  <r>
    <s v="POTENZA 2 PANTALONE PUNTO STOFFA SCUBA"/>
    <s v="1G17D1.5872"/>
    <s v="N95"/>
    <s v="RO"/>
    <s v="38"/>
    <s v="8055209586901"/>
    <x v="12"/>
    <n v="1"/>
    <s v="BLK01"/>
    <s v="321"/>
    <n v="195"/>
    <n v="195"/>
    <s v="EST_65VI_30PA_5EA # FOD_67AC_33PL"/>
    <s v="W2023123347"/>
    <n v="3"/>
  </r>
  <r>
    <s v="GAIO 4 PANTALONE VICHY STRETCH"/>
    <s v="1G17PH.8406"/>
    <s v="GC1"/>
    <s v="TN"/>
    <s v="42"/>
    <s v="8055209591233"/>
    <x v="12"/>
    <n v="1"/>
    <s v="BLK01"/>
    <s v="321"/>
    <n v="185"/>
    <n v="185"/>
    <s v="EST_78CO_20PC_1EA_1PL # FOD_67AC_33PL"/>
    <s v="W2023123347"/>
    <n v="3"/>
  </r>
  <r>
    <s v="SBOZZARE 8 PANTALONE CREPE STRETCH"/>
    <s v="1G1741.7624"/>
    <s v="T74"/>
    <s v="BG"/>
    <s v="42"/>
    <s v="8055209568891"/>
    <x v="12"/>
    <n v="1"/>
    <s v="BLK01"/>
    <s v="321"/>
    <n v="195"/>
    <n v="195"/>
    <s v="EST_98PL_2EA # FOD_67AC_33PL"/>
    <s v="W2023123345"/>
    <n v="3"/>
  </r>
  <r>
    <s v="HARBOUR TOP GEORGETTE STRETCH ST. MONOGRAM"/>
    <s v="1G16Z5.8583"/>
    <s v="DZ0"/>
    <s v="IT"/>
    <s v="M"/>
    <s v="8055209582156"/>
    <x v="13"/>
    <n v="1"/>
    <s v="BLK01"/>
    <s v="601"/>
    <n v="75"/>
    <n v="75"/>
    <s v="EST_86PL_14EA # MA1_63PL_27PA_10EA # MA2_85PA_15EA"/>
    <s v="W2023134015"/>
    <n v="3"/>
  </r>
  <r>
    <s v="DERREK TOP DUCHESSE"/>
    <s v="1V10XT.Y579"/>
    <s v="F58"/>
    <s v="TN"/>
    <s v="40"/>
    <s v="8055209715387"/>
    <x v="13"/>
    <n v="1"/>
    <s v="POUN"/>
    <s v="601"/>
    <n v="150"/>
    <n v="150"/>
    <s v="EST_100PL # FOD_65AC_35VI"/>
    <s v="W2023121660"/>
    <n v="3"/>
  </r>
  <r>
    <s v="STRESA TOP PIZZO"/>
    <s v="1G17JJ.Y7T5"/>
    <s v="Z15"/>
    <s v="IN"/>
    <s v="46"/>
    <s v="8055209598485"/>
    <x v="13"/>
    <n v="2"/>
    <s v="BLK01"/>
    <s v="601"/>
    <n v="195"/>
    <n v="390"/>
    <s v="EST_63PA_37VI # FOD_100PL"/>
    <s v="W2023137861"/>
    <n v="3"/>
  </r>
  <r>
    <s v="STRESA TOP PIZZO"/>
    <s v="1G17JJ.Y7T5"/>
    <s v="Z15"/>
    <s v="IN"/>
    <s v="44"/>
    <s v="8055209589254"/>
    <x v="13"/>
    <n v="2"/>
    <s v="BLK01"/>
    <s v="601"/>
    <n v="195"/>
    <n v="390"/>
    <s v="EST_63PA_37VI # FOD_100PL"/>
    <s v="W2023137861"/>
    <n v="3"/>
  </r>
  <r>
    <s v="SALO TOP MUSSOLA OPERATA TIE DYE"/>
    <s v="1G17KX.Y812"/>
    <s v="AW1"/>
    <s v="TN"/>
    <s v="40"/>
    <s v="8055209522084"/>
    <x v="13"/>
    <n v="1"/>
    <s v="BLK01"/>
    <s v="601"/>
    <n v="175"/>
    <n v="175"/>
    <s v="EST_100CO"/>
    <s v="W2023121660"/>
    <n v="3"/>
  </r>
  <r>
    <s v="STRESA TOP PIZZO"/>
    <s v="1G17JJ.Y7T5"/>
    <s v="Z15"/>
    <s v="IN"/>
    <s v="38"/>
    <s v="8055209572928"/>
    <x v="13"/>
    <n v="3"/>
    <s v="BLK01"/>
    <s v="601"/>
    <n v="195"/>
    <n v="585"/>
    <s v="EST_63PA_37VI # FOD_100PL"/>
    <s v="W2023137861"/>
    <n v="3"/>
  </r>
  <r>
    <s v="FARIDA 3 BLUSA SATIN STRETCH"/>
    <s v="1G172Z.ZR64"/>
    <s v="G57"/>
    <s v="KH"/>
    <s v="38"/>
    <s v="8055209568242"/>
    <x v="13"/>
    <n v="1"/>
    <s v="BLK01"/>
    <s v="601"/>
    <n v="150"/>
    <n v="150"/>
    <s v="EST_95SE_5EA"/>
    <s v="W2023121665"/>
    <n v="3"/>
  </r>
  <r>
    <s v="BOVOLONE BLUSA CREPE DE CHINE"/>
    <s v="1G17BF.Y7W9"/>
    <s v="Z99"/>
    <s v="TN"/>
    <s v="36"/>
    <s v="8055209624504"/>
    <x v="13"/>
    <n v="1"/>
    <s v="BLK01"/>
    <s v="601"/>
    <n v="165"/>
    <n v="165"/>
    <s v="EST_70AC_30SE"/>
    <s v="W2023121665"/>
    <n v="3"/>
  </r>
  <r>
    <s v="BOVOLONE BLUSA CREPE DE CHINE"/>
    <s v="1G17BF.Y7W9"/>
    <s v="D27"/>
    <s v="TN"/>
    <s v="40"/>
    <s v="8055209538184"/>
    <x v="13"/>
    <n v="1"/>
    <s v="BLK01"/>
    <s v="601"/>
    <n v="165"/>
    <n v="165"/>
    <s v="EST_70AC_30SE"/>
    <s v="W2023121710"/>
    <n v="3"/>
  </r>
  <r>
    <s v="VICENZA TOP TWILL ST. FOULARD FLOREALE"/>
    <s v="1G17EK.Y7SX"/>
    <s v="NS2"/>
    <s v="TN"/>
    <s v="46"/>
    <s v="8055209645776"/>
    <x v="13"/>
    <n v="1"/>
    <s v="BLK01"/>
    <s v="601"/>
    <n v="150"/>
    <n v="150"/>
    <s v="ES1_100VI # ES2_100VI"/>
    <s v="W2023121710"/>
    <n v="3"/>
  </r>
  <r>
    <s v="VICENZA TOP TWILL ST. FOULARD FLOREALE"/>
    <s v="1G17EK.Y7SX"/>
    <s v="NS2"/>
    <s v="TN"/>
    <s v="40"/>
    <s v="8055209521803"/>
    <x v="13"/>
    <n v="1"/>
    <s v="BLK01"/>
    <s v="601"/>
    <n v="150"/>
    <n v="150"/>
    <s v="ES1_100VI # ES2_100VI"/>
    <s v="W2023121710"/>
    <n v="3"/>
  </r>
  <r>
    <s v="BUCCIANO BLUSA CREPE DE CHINE"/>
    <s v="1G17BM.Y7W9"/>
    <s v="C73"/>
    <s v="TN"/>
    <s v="40"/>
    <s v="8055209540682"/>
    <x v="13"/>
    <n v="1"/>
    <s v="BLK01"/>
    <s v="601"/>
    <n v="150"/>
    <n v="150"/>
    <s v="EST_70AC_30SE"/>
    <s v="W2023121710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3" cacheId="1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>
  <location ref="A3:C18" firstHeaderRow="0" firstDataRow="1" firstDataCol="1"/>
  <pivotFields count="15">
    <pivotField showAll="0"/>
    <pivotField showAll="0"/>
    <pivotField showAll="0"/>
    <pivotField showAll="0"/>
    <pivotField showAll="0"/>
    <pivotField showAll="0"/>
    <pivotField axis="axisRow" showAll="0" sortType="descending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dataField="1" showAll="0"/>
    <pivotField showAll="0"/>
    <pivotField showAll="0"/>
    <pivotField numFmtId="164" showAll="0"/>
    <pivotField dataField="1" numFmtId="164" showAll="0"/>
    <pivotField showAll="0"/>
    <pivotField showAll="0"/>
    <pivotField showAll="0"/>
  </pivotFields>
  <rowFields count="1">
    <field x="6"/>
  </rowFields>
  <rowItems count="15">
    <i>
      <x v="2"/>
    </i>
    <i>
      <x v="12"/>
    </i>
    <i>
      <x v="1"/>
    </i>
    <i>
      <x v="11"/>
    </i>
    <i>
      <x v="9"/>
    </i>
    <i>
      <x v="6"/>
    </i>
    <i>
      <x v="8"/>
    </i>
    <i>
      <x v="13"/>
    </i>
    <i>
      <x v="3"/>
    </i>
    <i>
      <x v="7"/>
    </i>
    <i>
      <x v="10"/>
    </i>
    <i>
      <x v="4"/>
    </i>
    <i>
      <x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omma di Qtà" fld="7" baseField="0" baseItem="0"/>
    <dataField name="Somma di Tot. Retail " fld="11" baseField="0" baseItem="0" numFmtId="164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Tabella1" displayName="Tabella1" ref="A14:M226" totalsRowShown="0">
  <autoFilter ref="A14:M226"/>
  <tableColumns count="13">
    <tableColumn id="3" name="Descrizione Modello - Parte"/>
    <tableColumn id="15" name="Articolo"/>
    <tableColumn id="4" name="Colore"/>
    <tableColumn id="5" name="Made In"/>
    <tableColumn id="6" name="Taglia"/>
    <tableColumn id="18" name="EAN Barcode"/>
    <tableColumn id="8" name="Descr Merceologica"/>
    <tableColumn id="7" name="Qtà" dataDxfId="2"/>
    <tableColumn id="2" name="Prezzo Retail "/>
    <tableColumn id="9" name="Tot. Retail " dataDxfId="1">
      <calculatedColumnFormula>Tabella1[[#This Row],[Qtà]]*Tabella1[[#This Row],[Prezzo Retail ]]</calculatedColumnFormula>
    </tableColumn>
    <tableColumn id="16" name="Composizione"/>
    <tableColumn id="1" name="Rif. Collo WF"/>
    <tableColumn id="17" name="LISTA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6"/>
  <sheetViews>
    <sheetView tabSelected="1" workbookViewId="0">
      <selection activeCell="G5" sqref="G5"/>
    </sheetView>
  </sheetViews>
  <sheetFormatPr defaultColWidth="8.85546875" defaultRowHeight="15" x14ac:dyDescent="0.25"/>
  <cols>
    <col min="1" max="1" width="50.140625" bestFit="1" customWidth="1"/>
    <col min="2" max="2" width="14.42578125" bestFit="1" customWidth="1"/>
    <col min="5" max="5" width="10" customWidth="1"/>
    <col min="6" max="6" width="14.5703125" bestFit="1" customWidth="1"/>
    <col min="7" max="7" width="19.28515625" customWidth="1"/>
    <col min="8" max="8" width="10.42578125" style="9" customWidth="1"/>
    <col min="9" max="9" width="18.42578125" customWidth="1"/>
    <col min="10" max="10" width="16.28515625" customWidth="1"/>
    <col min="11" max="11" width="15.140625" customWidth="1"/>
    <col min="12" max="12" width="14.7109375" bestFit="1" customWidth="1"/>
    <col min="13" max="13" width="26.7109375" customWidth="1"/>
    <col min="14" max="14" width="31.140625" customWidth="1"/>
    <col min="15" max="15" width="15.5703125" customWidth="1"/>
    <col min="16" max="16" width="15.7109375" customWidth="1"/>
  </cols>
  <sheetData>
    <row r="1" spans="1:13" ht="22.5" customHeight="1" x14ac:dyDescent="0.25">
      <c r="A1" s="13"/>
    </row>
    <row r="2" spans="1:13" ht="22.5" customHeight="1" x14ac:dyDescent="0.25">
      <c r="A2" s="13"/>
    </row>
    <row r="3" spans="1:13" ht="22.5" customHeight="1" x14ac:dyDescent="0.25">
      <c r="A3" s="13"/>
    </row>
    <row r="4" spans="1:13" ht="22.5" customHeight="1" x14ac:dyDescent="0.25">
      <c r="A4" s="13"/>
    </row>
    <row r="6" spans="1:13" x14ac:dyDescent="0.25">
      <c r="A6" s="1" t="s">
        <v>653</v>
      </c>
      <c r="K6" s="1"/>
      <c r="L6" s="1"/>
    </row>
    <row r="7" spans="1:13" x14ac:dyDescent="0.25">
      <c r="A7" s="3" t="s">
        <v>642</v>
      </c>
      <c r="B7" s="4">
        <f>SUM(H:H)</f>
        <v>617</v>
      </c>
      <c r="L7" s="2"/>
    </row>
    <row r="8" spans="1:13" x14ac:dyDescent="0.25">
      <c r="A8" s="3" t="s">
        <v>643</v>
      </c>
      <c r="B8" s="5">
        <f>SUM(J:J)</f>
        <v>132597</v>
      </c>
      <c r="L8" s="2"/>
    </row>
    <row r="9" spans="1:13" x14ac:dyDescent="0.25">
      <c r="A9" s="3" t="s">
        <v>644</v>
      </c>
      <c r="B9" s="6">
        <v>0.6</v>
      </c>
      <c r="L9" s="2"/>
    </row>
    <row r="10" spans="1:13" x14ac:dyDescent="0.25">
      <c r="A10" s="3" t="s">
        <v>645</v>
      </c>
      <c r="B10" s="7">
        <f>B8*(1-B9)</f>
        <v>53038.8</v>
      </c>
      <c r="L10" s="2"/>
    </row>
    <row r="11" spans="1:13" x14ac:dyDescent="0.25">
      <c r="A11" s="3" t="s">
        <v>646</v>
      </c>
      <c r="B11" s="7">
        <f>B10/B7</f>
        <v>85.962398703403565</v>
      </c>
      <c r="L11" s="2"/>
    </row>
    <row r="12" spans="1:13" x14ac:dyDescent="0.25">
      <c r="A12" s="8"/>
      <c r="L12" s="2"/>
    </row>
    <row r="14" spans="1:13" x14ac:dyDescent="0.25">
      <c r="A14" t="s">
        <v>639</v>
      </c>
      <c r="B14" t="s">
        <v>640</v>
      </c>
      <c r="C14" t="s">
        <v>638</v>
      </c>
      <c r="D14" t="s">
        <v>637</v>
      </c>
      <c r="E14" t="s">
        <v>636</v>
      </c>
      <c r="F14" t="s">
        <v>634</v>
      </c>
      <c r="G14" t="s">
        <v>633</v>
      </c>
      <c r="H14" s="9" t="s">
        <v>635</v>
      </c>
      <c r="I14" t="s">
        <v>648</v>
      </c>
      <c r="J14" t="s">
        <v>647</v>
      </c>
      <c r="K14" t="s">
        <v>632</v>
      </c>
      <c r="L14" t="s">
        <v>641</v>
      </c>
      <c r="M14" t="s">
        <v>631</v>
      </c>
    </row>
    <row r="15" spans="1:13" x14ac:dyDescent="0.25">
      <c r="A15" t="s">
        <v>625</v>
      </c>
      <c r="B15" t="s">
        <v>626</v>
      </c>
      <c r="C15" t="s">
        <v>624</v>
      </c>
      <c r="D15" t="s">
        <v>102</v>
      </c>
      <c r="E15" t="s">
        <v>580</v>
      </c>
      <c r="F15" t="s">
        <v>630</v>
      </c>
      <c r="G15" t="s">
        <v>622</v>
      </c>
      <c r="H15" s="9">
        <v>2</v>
      </c>
      <c r="I15" s="10">
        <v>175</v>
      </c>
      <c r="J15" s="8">
        <f>Tabella1[[#This Row],[Qtà]]*Tabella1[[#This Row],[Prezzo Retail ]]</f>
        <v>350</v>
      </c>
      <c r="K15" t="s">
        <v>621</v>
      </c>
      <c r="L15" t="s">
        <v>59</v>
      </c>
      <c r="M15">
        <v>3</v>
      </c>
    </row>
    <row r="16" spans="1:13" x14ac:dyDescent="0.25">
      <c r="A16" t="s">
        <v>628</v>
      </c>
      <c r="B16" t="s">
        <v>629</v>
      </c>
      <c r="C16" t="s">
        <v>261</v>
      </c>
      <c r="D16" t="s">
        <v>102</v>
      </c>
      <c r="E16" t="s">
        <v>610</v>
      </c>
      <c r="F16" t="s">
        <v>627</v>
      </c>
      <c r="G16" t="s">
        <v>622</v>
      </c>
      <c r="H16" s="9">
        <v>2</v>
      </c>
      <c r="I16" s="10">
        <v>185</v>
      </c>
      <c r="J16" s="8">
        <f>Tabella1[[#This Row],[Qtà]]*Tabella1[[#This Row],[Prezzo Retail ]]</f>
        <v>370</v>
      </c>
      <c r="K16" t="s">
        <v>100</v>
      </c>
      <c r="L16" t="s">
        <v>106</v>
      </c>
      <c r="M16">
        <v>3</v>
      </c>
    </row>
    <row r="17" spans="1:13" x14ac:dyDescent="0.25">
      <c r="A17" t="s">
        <v>625</v>
      </c>
      <c r="B17" t="s">
        <v>626</v>
      </c>
      <c r="C17" t="s">
        <v>624</v>
      </c>
      <c r="D17" t="s">
        <v>102</v>
      </c>
      <c r="E17" t="s">
        <v>610</v>
      </c>
      <c r="F17" t="s">
        <v>623</v>
      </c>
      <c r="G17" t="s">
        <v>622</v>
      </c>
      <c r="H17" s="9">
        <v>1</v>
      </c>
      <c r="I17" s="10">
        <v>175</v>
      </c>
      <c r="J17" s="8">
        <f>Tabella1[[#This Row],[Qtà]]*Tabella1[[#This Row],[Prezzo Retail ]]</f>
        <v>175</v>
      </c>
      <c r="K17" t="s">
        <v>621</v>
      </c>
      <c r="L17" t="s">
        <v>59</v>
      </c>
      <c r="M17">
        <v>3</v>
      </c>
    </row>
    <row r="18" spans="1:13" x14ac:dyDescent="0.25">
      <c r="A18" t="s">
        <v>577</v>
      </c>
      <c r="B18" t="s">
        <v>578</v>
      </c>
      <c r="C18" t="s">
        <v>566</v>
      </c>
      <c r="D18" t="s">
        <v>102</v>
      </c>
      <c r="E18" t="s">
        <v>585</v>
      </c>
      <c r="F18" t="s">
        <v>620</v>
      </c>
      <c r="G18" t="s">
        <v>557</v>
      </c>
      <c r="H18" s="9">
        <v>1</v>
      </c>
      <c r="I18" s="10">
        <v>165</v>
      </c>
      <c r="J18" s="8">
        <f>Tabella1[[#This Row],[Qtà]]*Tabella1[[#This Row],[Prezzo Retail ]]</f>
        <v>165</v>
      </c>
      <c r="K18" t="s">
        <v>574</v>
      </c>
      <c r="L18" t="s">
        <v>106</v>
      </c>
      <c r="M18">
        <v>3</v>
      </c>
    </row>
    <row r="19" spans="1:13" x14ac:dyDescent="0.25">
      <c r="A19" t="s">
        <v>618</v>
      </c>
      <c r="B19" t="s">
        <v>619</v>
      </c>
      <c r="C19" t="s">
        <v>581</v>
      </c>
      <c r="D19" t="s">
        <v>102</v>
      </c>
      <c r="E19" t="s">
        <v>563</v>
      </c>
      <c r="F19" t="s">
        <v>617</v>
      </c>
      <c r="G19" t="s">
        <v>557</v>
      </c>
      <c r="H19" s="9">
        <v>5</v>
      </c>
      <c r="I19" s="10">
        <v>175</v>
      </c>
      <c r="J19" s="8">
        <f>Tabella1[[#This Row],[Qtà]]*Tabella1[[#This Row],[Prezzo Retail ]]</f>
        <v>875</v>
      </c>
      <c r="K19" t="s">
        <v>574</v>
      </c>
      <c r="L19" t="s">
        <v>106</v>
      </c>
      <c r="M19">
        <v>3</v>
      </c>
    </row>
    <row r="20" spans="1:13" x14ac:dyDescent="0.25">
      <c r="A20" t="s">
        <v>606</v>
      </c>
      <c r="B20" t="s">
        <v>607</v>
      </c>
      <c r="C20" t="s">
        <v>566</v>
      </c>
      <c r="D20" t="s">
        <v>102</v>
      </c>
      <c r="E20" t="s">
        <v>585</v>
      </c>
      <c r="F20" t="s">
        <v>616</v>
      </c>
      <c r="G20" t="s">
        <v>557</v>
      </c>
      <c r="H20" s="9">
        <v>6</v>
      </c>
      <c r="I20" s="10">
        <v>185</v>
      </c>
      <c r="J20" s="8">
        <f>Tabella1[[#This Row],[Qtà]]*Tabella1[[#This Row],[Prezzo Retail ]]</f>
        <v>1110</v>
      </c>
      <c r="K20" t="s">
        <v>281</v>
      </c>
      <c r="L20" t="s">
        <v>218</v>
      </c>
      <c r="M20">
        <v>3</v>
      </c>
    </row>
    <row r="21" spans="1:13" x14ac:dyDescent="0.25">
      <c r="A21" t="s">
        <v>602</v>
      </c>
      <c r="B21" t="s">
        <v>603</v>
      </c>
      <c r="C21" t="s">
        <v>601</v>
      </c>
      <c r="D21" t="s">
        <v>55</v>
      </c>
      <c r="E21" t="s">
        <v>591</v>
      </c>
      <c r="F21" t="s">
        <v>615</v>
      </c>
      <c r="G21" t="s">
        <v>557</v>
      </c>
      <c r="H21" s="9">
        <v>2</v>
      </c>
      <c r="I21" s="10">
        <v>195</v>
      </c>
      <c r="J21" s="8">
        <f>Tabella1[[#This Row],[Qtà]]*Tabella1[[#This Row],[Prezzo Retail ]]</f>
        <v>390</v>
      </c>
      <c r="K21" t="s">
        <v>490</v>
      </c>
      <c r="L21" t="s">
        <v>604</v>
      </c>
      <c r="M21">
        <v>3</v>
      </c>
    </row>
    <row r="22" spans="1:13" x14ac:dyDescent="0.25">
      <c r="A22" t="s">
        <v>602</v>
      </c>
      <c r="B22" t="s">
        <v>603</v>
      </c>
      <c r="C22" t="s">
        <v>601</v>
      </c>
      <c r="D22" t="s">
        <v>55</v>
      </c>
      <c r="E22" t="s">
        <v>585</v>
      </c>
      <c r="F22" t="s">
        <v>614</v>
      </c>
      <c r="G22" t="s">
        <v>557</v>
      </c>
      <c r="H22" s="9">
        <v>14</v>
      </c>
      <c r="I22" s="10">
        <v>195</v>
      </c>
      <c r="J22" s="8">
        <f>Tabella1[[#This Row],[Qtà]]*Tabella1[[#This Row],[Prezzo Retail ]]</f>
        <v>2730</v>
      </c>
      <c r="K22" t="s">
        <v>490</v>
      </c>
      <c r="L22" t="s">
        <v>604</v>
      </c>
      <c r="M22">
        <v>3</v>
      </c>
    </row>
    <row r="23" spans="1:13" x14ac:dyDescent="0.25">
      <c r="A23" t="s">
        <v>602</v>
      </c>
      <c r="B23" t="s">
        <v>603</v>
      </c>
      <c r="C23" t="s">
        <v>601</v>
      </c>
      <c r="D23" t="s">
        <v>55</v>
      </c>
      <c r="E23" t="s">
        <v>610</v>
      </c>
      <c r="F23" t="s">
        <v>613</v>
      </c>
      <c r="G23" t="s">
        <v>557</v>
      </c>
      <c r="H23" s="9">
        <v>12</v>
      </c>
      <c r="I23" s="10">
        <v>195</v>
      </c>
      <c r="J23" s="8">
        <f>Tabella1[[#This Row],[Qtà]]*Tabella1[[#This Row],[Prezzo Retail ]]</f>
        <v>2340</v>
      </c>
      <c r="K23" t="s">
        <v>490</v>
      </c>
      <c r="L23" t="s">
        <v>604</v>
      </c>
      <c r="M23">
        <v>3</v>
      </c>
    </row>
    <row r="24" spans="1:13" x14ac:dyDescent="0.25">
      <c r="A24" t="s">
        <v>594</v>
      </c>
      <c r="B24" t="s">
        <v>595</v>
      </c>
      <c r="C24" t="s">
        <v>22</v>
      </c>
      <c r="D24" t="s">
        <v>193</v>
      </c>
      <c r="E24" t="s">
        <v>563</v>
      </c>
      <c r="F24" t="s">
        <v>612</v>
      </c>
      <c r="G24" t="s">
        <v>557</v>
      </c>
      <c r="H24" s="9">
        <v>18</v>
      </c>
      <c r="I24" s="10">
        <v>295</v>
      </c>
      <c r="J24" s="8">
        <f>Tabella1[[#This Row],[Qtà]]*Tabella1[[#This Row],[Prezzo Retail ]]</f>
        <v>5310</v>
      </c>
      <c r="K24" t="s">
        <v>592</v>
      </c>
      <c r="L24" t="s">
        <v>206</v>
      </c>
      <c r="M24">
        <v>3</v>
      </c>
    </row>
    <row r="25" spans="1:13" x14ac:dyDescent="0.25">
      <c r="A25" t="s">
        <v>606</v>
      </c>
      <c r="B25" t="s">
        <v>607</v>
      </c>
      <c r="C25" t="s">
        <v>566</v>
      </c>
      <c r="D25" t="s">
        <v>102</v>
      </c>
      <c r="E25" t="s">
        <v>576</v>
      </c>
      <c r="F25" t="s">
        <v>611</v>
      </c>
      <c r="G25" t="s">
        <v>557</v>
      </c>
      <c r="H25" s="9">
        <v>5</v>
      </c>
      <c r="I25" s="10">
        <v>185</v>
      </c>
      <c r="J25" s="8">
        <f>Tabella1[[#This Row],[Qtà]]*Tabella1[[#This Row],[Prezzo Retail ]]</f>
        <v>925</v>
      </c>
      <c r="K25" t="s">
        <v>281</v>
      </c>
      <c r="L25" t="s">
        <v>218</v>
      </c>
      <c r="M25">
        <v>3</v>
      </c>
    </row>
    <row r="26" spans="1:13" x14ac:dyDescent="0.25">
      <c r="A26" t="s">
        <v>606</v>
      </c>
      <c r="B26" t="s">
        <v>607</v>
      </c>
      <c r="C26" t="s">
        <v>566</v>
      </c>
      <c r="D26" t="s">
        <v>102</v>
      </c>
      <c r="E26" t="s">
        <v>610</v>
      </c>
      <c r="F26" t="s">
        <v>609</v>
      </c>
      <c r="G26" t="s">
        <v>557</v>
      </c>
      <c r="H26" s="9">
        <v>3</v>
      </c>
      <c r="I26" s="10">
        <v>185</v>
      </c>
      <c r="J26" s="8">
        <f>Tabella1[[#This Row],[Qtà]]*Tabella1[[#This Row],[Prezzo Retail ]]</f>
        <v>555</v>
      </c>
      <c r="K26" t="s">
        <v>281</v>
      </c>
      <c r="L26" t="s">
        <v>218</v>
      </c>
      <c r="M26">
        <v>3</v>
      </c>
    </row>
    <row r="27" spans="1:13" x14ac:dyDescent="0.25">
      <c r="A27" t="s">
        <v>606</v>
      </c>
      <c r="B27" t="s">
        <v>607</v>
      </c>
      <c r="C27" t="s">
        <v>566</v>
      </c>
      <c r="D27" t="s">
        <v>102</v>
      </c>
      <c r="E27" t="s">
        <v>580</v>
      </c>
      <c r="F27" t="s">
        <v>608</v>
      </c>
      <c r="G27" t="s">
        <v>557</v>
      </c>
      <c r="H27" s="9">
        <v>1</v>
      </c>
      <c r="I27" s="10">
        <v>185</v>
      </c>
      <c r="J27" s="8">
        <f>Tabella1[[#This Row],[Qtà]]*Tabella1[[#This Row],[Prezzo Retail ]]</f>
        <v>185</v>
      </c>
      <c r="K27" t="s">
        <v>281</v>
      </c>
      <c r="L27" t="s">
        <v>218</v>
      </c>
      <c r="M27">
        <v>3</v>
      </c>
    </row>
    <row r="28" spans="1:13" x14ac:dyDescent="0.25">
      <c r="A28" t="s">
        <v>606</v>
      </c>
      <c r="B28" t="s">
        <v>607</v>
      </c>
      <c r="C28" t="s">
        <v>566</v>
      </c>
      <c r="D28" t="s">
        <v>102</v>
      </c>
      <c r="E28" t="s">
        <v>563</v>
      </c>
      <c r="F28" t="s">
        <v>605</v>
      </c>
      <c r="G28" t="s">
        <v>557</v>
      </c>
      <c r="H28" s="9">
        <v>2</v>
      </c>
      <c r="I28" s="10">
        <v>185</v>
      </c>
      <c r="J28" s="8">
        <f>Tabella1[[#This Row],[Qtà]]*Tabella1[[#This Row],[Prezzo Retail ]]</f>
        <v>370</v>
      </c>
      <c r="K28" t="s">
        <v>281</v>
      </c>
      <c r="L28" t="s">
        <v>218</v>
      </c>
      <c r="M28">
        <v>3</v>
      </c>
    </row>
    <row r="29" spans="1:13" x14ac:dyDescent="0.25">
      <c r="A29" t="s">
        <v>602</v>
      </c>
      <c r="B29" t="s">
        <v>603</v>
      </c>
      <c r="C29" t="s">
        <v>601</v>
      </c>
      <c r="D29" t="s">
        <v>55</v>
      </c>
      <c r="E29" t="s">
        <v>563</v>
      </c>
      <c r="F29" t="s">
        <v>600</v>
      </c>
      <c r="G29" t="s">
        <v>557</v>
      </c>
      <c r="H29" s="9">
        <v>1</v>
      </c>
      <c r="I29" s="10">
        <v>195</v>
      </c>
      <c r="J29" s="8">
        <f>Tabella1[[#This Row],[Qtà]]*Tabella1[[#This Row],[Prezzo Retail ]]</f>
        <v>195</v>
      </c>
      <c r="K29" t="s">
        <v>490</v>
      </c>
      <c r="L29" t="s">
        <v>604</v>
      </c>
      <c r="M29">
        <v>3</v>
      </c>
    </row>
    <row r="30" spans="1:13" x14ac:dyDescent="0.25">
      <c r="A30" t="s">
        <v>597</v>
      </c>
      <c r="B30" t="s">
        <v>598</v>
      </c>
      <c r="C30" t="s">
        <v>566</v>
      </c>
      <c r="D30" t="s">
        <v>102</v>
      </c>
      <c r="E30" t="s">
        <v>576</v>
      </c>
      <c r="F30" t="s">
        <v>599</v>
      </c>
      <c r="G30" t="s">
        <v>557</v>
      </c>
      <c r="H30" s="9">
        <v>3</v>
      </c>
      <c r="I30" s="10">
        <v>325</v>
      </c>
      <c r="J30" s="8">
        <f>Tabella1[[#This Row],[Qtà]]*Tabella1[[#This Row],[Prezzo Retail ]]</f>
        <v>975</v>
      </c>
      <c r="K30" t="s">
        <v>281</v>
      </c>
      <c r="L30" t="s">
        <v>211</v>
      </c>
      <c r="M30">
        <v>3</v>
      </c>
    </row>
    <row r="31" spans="1:13" x14ac:dyDescent="0.25">
      <c r="A31" t="s">
        <v>597</v>
      </c>
      <c r="B31" t="s">
        <v>598</v>
      </c>
      <c r="C31" t="s">
        <v>566</v>
      </c>
      <c r="D31" t="s">
        <v>102</v>
      </c>
      <c r="E31" t="s">
        <v>580</v>
      </c>
      <c r="F31" t="s">
        <v>596</v>
      </c>
      <c r="G31" t="s">
        <v>557</v>
      </c>
      <c r="H31" s="9">
        <v>1</v>
      </c>
      <c r="I31" s="10">
        <v>325</v>
      </c>
      <c r="J31" s="8">
        <f>Tabella1[[#This Row],[Qtà]]*Tabella1[[#This Row],[Prezzo Retail ]]</f>
        <v>325</v>
      </c>
      <c r="K31" t="s">
        <v>281</v>
      </c>
      <c r="L31" t="s">
        <v>211</v>
      </c>
      <c r="M31">
        <v>3</v>
      </c>
    </row>
    <row r="32" spans="1:13" x14ac:dyDescent="0.25">
      <c r="A32" t="s">
        <v>594</v>
      </c>
      <c r="B32" t="s">
        <v>595</v>
      </c>
      <c r="C32" t="s">
        <v>22</v>
      </c>
      <c r="D32" t="s">
        <v>193</v>
      </c>
      <c r="E32" t="s">
        <v>591</v>
      </c>
      <c r="F32" t="s">
        <v>593</v>
      </c>
      <c r="G32" t="s">
        <v>557</v>
      </c>
      <c r="H32" s="9">
        <v>20</v>
      </c>
      <c r="I32" s="10">
        <v>295</v>
      </c>
      <c r="J32" s="8">
        <f>Tabella1[[#This Row],[Qtà]]*Tabella1[[#This Row],[Prezzo Retail ]]</f>
        <v>5900</v>
      </c>
      <c r="K32" t="s">
        <v>592</v>
      </c>
      <c r="L32" t="s">
        <v>211</v>
      </c>
      <c r="M32">
        <v>3</v>
      </c>
    </row>
    <row r="33" spans="1:13" x14ac:dyDescent="0.25">
      <c r="A33" t="s">
        <v>587</v>
      </c>
      <c r="B33" t="s">
        <v>588</v>
      </c>
      <c r="C33" t="s">
        <v>492</v>
      </c>
      <c r="D33" t="s">
        <v>102</v>
      </c>
      <c r="E33" t="s">
        <v>591</v>
      </c>
      <c r="F33" t="s">
        <v>590</v>
      </c>
      <c r="G33" t="s">
        <v>557</v>
      </c>
      <c r="H33" s="9">
        <v>1</v>
      </c>
      <c r="I33" s="10">
        <v>195</v>
      </c>
      <c r="J33" s="8">
        <f>Tabella1[[#This Row],[Qtà]]*Tabella1[[#This Row],[Prezzo Retail ]]</f>
        <v>195</v>
      </c>
      <c r="K33" t="s">
        <v>574</v>
      </c>
      <c r="L33" t="s">
        <v>106</v>
      </c>
      <c r="M33">
        <v>3</v>
      </c>
    </row>
    <row r="34" spans="1:13" x14ac:dyDescent="0.25">
      <c r="A34" t="s">
        <v>587</v>
      </c>
      <c r="B34" t="s">
        <v>588</v>
      </c>
      <c r="C34" t="s">
        <v>492</v>
      </c>
      <c r="D34" t="s">
        <v>102</v>
      </c>
      <c r="E34" t="s">
        <v>580</v>
      </c>
      <c r="F34" t="s">
        <v>589</v>
      </c>
      <c r="G34" t="s">
        <v>557</v>
      </c>
      <c r="H34" s="9">
        <v>1</v>
      </c>
      <c r="I34" s="10">
        <v>195</v>
      </c>
      <c r="J34" s="8">
        <f>Tabella1[[#This Row],[Qtà]]*Tabella1[[#This Row],[Prezzo Retail ]]</f>
        <v>195</v>
      </c>
      <c r="K34" t="s">
        <v>574</v>
      </c>
      <c r="L34" t="s">
        <v>106</v>
      </c>
      <c r="M34">
        <v>3</v>
      </c>
    </row>
    <row r="35" spans="1:13" x14ac:dyDescent="0.25">
      <c r="A35" t="s">
        <v>587</v>
      </c>
      <c r="B35" t="s">
        <v>588</v>
      </c>
      <c r="C35" t="s">
        <v>492</v>
      </c>
      <c r="D35" t="s">
        <v>102</v>
      </c>
      <c r="E35" t="s">
        <v>559</v>
      </c>
      <c r="F35" t="s">
        <v>586</v>
      </c>
      <c r="G35" t="s">
        <v>557</v>
      </c>
      <c r="H35" s="9">
        <v>1</v>
      </c>
      <c r="I35" s="10">
        <v>195</v>
      </c>
      <c r="J35" s="8">
        <f>Tabella1[[#This Row],[Qtà]]*Tabella1[[#This Row],[Prezzo Retail ]]</f>
        <v>195</v>
      </c>
      <c r="K35" t="s">
        <v>574</v>
      </c>
      <c r="L35" t="s">
        <v>106</v>
      </c>
      <c r="M35">
        <v>3</v>
      </c>
    </row>
    <row r="36" spans="1:13" x14ac:dyDescent="0.25">
      <c r="A36" t="s">
        <v>582</v>
      </c>
      <c r="B36" t="s">
        <v>583</v>
      </c>
      <c r="C36" t="s">
        <v>581</v>
      </c>
      <c r="D36" t="s">
        <v>102</v>
      </c>
      <c r="E36" t="s">
        <v>585</v>
      </c>
      <c r="F36" t="s">
        <v>584</v>
      </c>
      <c r="G36" t="s">
        <v>557</v>
      </c>
      <c r="H36" s="9">
        <v>2</v>
      </c>
      <c r="I36" s="10">
        <v>185</v>
      </c>
      <c r="J36" s="8">
        <f>Tabella1[[#This Row],[Qtà]]*Tabella1[[#This Row],[Prezzo Retail ]]</f>
        <v>370</v>
      </c>
      <c r="K36" t="s">
        <v>574</v>
      </c>
      <c r="L36" t="s">
        <v>106</v>
      </c>
      <c r="M36">
        <v>3</v>
      </c>
    </row>
    <row r="37" spans="1:13" x14ac:dyDescent="0.25">
      <c r="A37" t="s">
        <v>582</v>
      </c>
      <c r="B37" t="s">
        <v>583</v>
      </c>
      <c r="C37" t="s">
        <v>581</v>
      </c>
      <c r="D37" t="s">
        <v>102</v>
      </c>
      <c r="E37" t="s">
        <v>580</v>
      </c>
      <c r="F37" t="s">
        <v>579</v>
      </c>
      <c r="G37" t="s">
        <v>557</v>
      </c>
      <c r="H37" s="9">
        <v>1</v>
      </c>
      <c r="I37" s="10">
        <v>185</v>
      </c>
      <c r="J37" s="8">
        <f>Tabella1[[#This Row],[Qtà]]*Tabella1[[#This Row],[Prezzo Retail ]]</f>
        <v>185</v>
      </c>
      <c r="K37" t="s">
        <v>574</v>
      </c>
      <c r="L37" t="s">
        <v>106</v>
      </c>
      <c r="M37">
        <v>3</v>
      </c>
    </row>
    <row r="38" spans="1:13" x14ac:dyDescent="0.25">
      <c r="A38" t="s">
        <v>577</v>
      </c>
      <c r="B38" t="s">
        <v>578</v>
      </c>
      <c r="C38" t="s">
        <v>566</v>
      </c>
      <c r="D38" t="s">
        <v>102</v>
      </c>
      <c r="E38" t="s">
        <v>576</v>
      </c>
      <c r="F38" t="s">
        <v>575</v>
      </c>
      <c r="G38" t="s">
        <v>557</v>
      </c>
      <c r="H38" s="9">
        <v>1</v>
      </c>
      <c r="I38" s="10">
        <v>165</v>
      </c>
      <c r="J38" s="8">
        <f>Tabella1[[#This Row],[Qtà]]*Tabella1[[#This Row],[Prezzo Retail ]]</f>
        <v>165</v>
      </c>
      <c r="K38" t="s">
        <v>574</v>
      </c>
      <c r="L38" t="s">
        <v>106</v>
      </c>
      <c r="M38">
        <v>3</v>
      </c>
    </row>
    <row r="39" spans="1:13" x14ac:dyDescent="0.25">
      <c r="A39" t="s">
        <v>572</v>
      </c>
      <c r="B39" t="s">
        <v>573</v>
      </c>
      <c r="C39" t="s">
        <v>492</v>
      </c>
      <c r="D39" t="s">
        <v>102</v>
      </c>
      <c r="E39" t="s">
        <v>571</v>
      </c>
      <c r="F39" t="s">
        <v>570</v>
      </c>
      <c r="G39" t="s">
        <v>557</v>
      </c>
      <c r="H39" s="9">
        <v>1</v>
      </c>
      <c r="I39" s="10">
        <v>225</v>
      </c>
      <c r="J39" s="8">
        <f>Tabella1[[#This Row],[Qtà]]*Tabella1[[#This Row],[Prezzo Retail ]]</f>
        <v>225</v>
      </c>
      <c r="K39" t="s">
        <v>556</v>
      </c>
      <c r="L39" t="s">
        <v>59</v>
      </c>
      <c r="M39">
        <v>3</v>
      </c>
    </row>
    <row r="40" spans="1:13" x14ac:dyDescent="0.25">
      <c r="A40" t="s">
        <v>567</v>
      </c>
      <c r="B40" t="s">
        <v>568</v>
      </c>
      <c r="C40" t="s">
        <v>566</v>
      </c>
      <c r="D40" t="s">
        <v>55</v>
      </c>
      <c r="E40" t="s">
        <v>563</v>
      </c>
      <c r="F40" t="s">
        <v>569</v>
      </c>
      <c r="G40" t="s">
        <v>557</v>
      </c>
      <c r="H40" s="9">
        <v>2</v>
      </c>
      <c r="I40" s="10">
        <v>185</v>
      </c>
      <c r="J40" s="8">
        <f>Tabella1[[#This Row],[Qtà]]*Tabella1[[#This Row],[Prezzo Retail ]]</f>
        <v>370</v>
      </c>
      <c r="K40" t="s">
        <v>564</v>
      </c>
      <c r="L40" t="s">
        <v>59</v>
      </c>
      <c r="M40">
        <v>3</v>
      </c>
    </row>
    <row r="41" spans="1:13" x14ac:dyDescent="0.25">
      <c r="A41" t="s">
        <v>567</v>
      </c>
      <c r="B41" t="s">
        <v>568</v>
      </c>
      <c r="C41" t="s">
        <v>566</v>
      </c>
      <c r="D41" t="s">
        <v>55</v>
      </c>
      <c r="E41" t="s">
        <v>559</v>
      </c>
      <c r="F41" t="s">
        <v>565</v>
      </c>
      <c r="G41" t="s">
        <v>557</v>
      </c>
      <c r="H41" s="9">
        <v>1</v>
      </c>
      <c r="I41" s="10">
        <v>185</v>
      </c>
      <c r="J41" s="8">
        <f>Tabella1[[#This Row],[Qtà]]*Tabella1[[#This Row],[Prezzo Retail ]]</f>
        <v>185</v>
      </c>
      <c r="K41" t="s">
        <v>564</v>
      </c>
      <c r="L41" t="s">
        <v>59</v>
      </c>
      <c r="M41">
        <v>3</v>
      </c>
    </row>
    <row r="42" spans="1:13" x14ac:dyDescent="0.25">
      <c r="A42" t="s">
        <v>560</v>
      </c>
      <c r="B42" t="s">
        <v>561</v>
      </c>
      <c r="C42" t="s">
        <v>492</v>
      </c>
      <c r="D42" t="s">
        <v>102</v>
      </c>
      <c r="E42" t="s">
        <v>563</v>
      </c>
      <c r="F42" t="s">
        <v>562</v>
      </c>
      <c r="G42" t="s">
        <v>557</v>
      </c>
      <c r="H42" s="9">
        <v>1</v>
      </c>
      <c r="I42" s="10">
        <v>185</v>
      </c>
      <c r="J42" s="8">
        <f>Tabella1[[#This Row],[Qtà]]*Tabella1[[#This Row],[Prezzo Retail ]]</f>
        <v>185</v>
      </c>
      <c r="K42" t="s">
        <v>556</v>
      </c>
      <c r="L42" t="s">
        <v>59</v>
      </c>
      <c r="M42">
        <v>3</v>
      </c>
    </row>
    <row r="43" spans="1:13" x14ac:dyDescent="0.25">
      <c r="A43" t="s">
        <v>560</v>
      </c>
      <c r="B43" t="s">
        <v>561</v>
      </c>
      <c r="C43" t="s">
        <v>492</v>
      </c>
      <c r="D43" t="s">
        <v>102</v>
      </c>
      <c r="E43" t="s">
        <v>559</v>
      </c>
      <c r="F43" t="s">
        <v>558</v>
      </c>
      <c r="G43" t="s">
        <v>557</v>
      </c>
      <c r="H43" s="9">
        <v>1</v>
      </c>
      <c r="I43" s="10">
        <v>185</v>
      </c>
      <c r="J43" s="8">
        <f>Tabella1[[#This Row],[Qtà]]*Tabella1[[#This Row],[Prezzo Retail ]]</f>
        <v>185</v>
      </c>
      <c r="K43" t="s">
        <v>556</v>
      </c>
      <c r="L43" t="s">
        <v>59</v>
      </c>
      <c r="M43">
        <v>3</v>
      </c>
    </row>
    <row r="44" spans="1:13" x14ac:dyDescent="0.25">
      <c r="A44" t="s">
        <v>554</v>
      </c>
      <c r="B44" t="s">
        <v>555</v>
      </c>
      <c r="C44" t="s">
        <v>22</v>
      </c>
      <c r="D44" t="s">
        <v>55</v>
      </c>
      <c r="E44" t="s">
        <v>192</v>
      </c>
      <c r="F44" t="s">
        <v>553</v>
      </c>
      <c r="G44" t="s">
        <v>409</v>
      </c>
      <c r="H44" s="9">
        <v>1</v>
      </c>
      <c r="I44" s="10">
        <v>225</v>
      </c>
      <c r="J44" s="8">
        <f>Tabella1[[#This Row],[Qtà]]*Tabella1[[#This Row],[Prezzo Retail ]]</f>
        <v>225</v>
      </c>
      <c r="K44" t="s">
        <v>552</v>
      </c>
      <c r="L44" t="s">
        <v>211</v>
      </c>
      <c r="M44">
        <v>3</v>
      </c>
    </row>
    <row r="45" spans="1:13" x14ac:dyDescent="0.25">
      <c r="A45" t="s">
        <v>549</v>
      </c>
      <c r="B45" t="s">
        <v>550</v>
      </c>
      <c r="C45" t="s">
        <v>34</v>
      </c>
      <c r="D45" t="s">
        <v>193</v>
      </c>
      <c r="E45" t="s">
        <v>54</v>
      </c>
      <c r="F45" t="s">
        <v>551</v>
      </c>
      <c r="G45" t="s">
        <v>409</v>
      </c>
      <c r="H45" s="9">
        <v>2</v>
      </c>
      <c r="I45" s="10">
        <v>225</v>
      </c>
      <c r="J45" s="8">
        <f>Tabella1[[#This Row],[Qtà]]*Tabella1[[#This Row],[Prezzo Retail ]]</f>
        <v>450</v>
      </c>
      <c r="K45" t="s">
        <v>547</v>
      </c>
      <c r="L45" t="s">
        <v>59</v>
      </c>
      <c r="M45">
        <v>3</v>
      </c>
    </row>
    <row r="46" spans="1:13" x14ac:dyDescent="0.25">
      <c r="A46" t="s">
        <v>549</v>
      </c>
      <c r="B46" t="s">
        <v>550</v>
      </c>
      <c r="C46" t="s">
        <v>34</v>
      </c>
      <c r="D46" t="s">
        <v>193</v>
      </c>
      <c r="E46" t="s">
        <v>87</v>
      </c>
      <c r="F46" t="s">
        <v>548</v>
      </c>
      <c r="G46" t="s">
        <v>409</v>
      </c>
      <c r="H46" s="9">
        <v>1</v>
      </c>
      <c r="I46" s="10">
        <v>225</v>
      </c>
      <c r="J46" s="8">
        <f>Tabella1[[#This Row],[Qtà]]*Tabella1[[#This Row],[Prezzo Retail ]]</f>
        <v>225</v>
      </c>
      <c r="K46" t="s">
        <v>547</v>
      </c>
      <c r="L46" t="s">
        <v>59</v>
      </c>
      <c r="M46">
        <v>3</v>
      </c>
    </row>
    <row r="47" spans="1:13" x14ac:dyDescent="0.25">
      <c r="A47" t="s">
        <v>543</v>
      </c>
      <c r="B47" t="s">
        <v>544</v>
      </c>
      <c r="C47" t="s">
        <v>22</v>
      </c>
      <c r="D47" t="s">
        <v>55</v>
      </c>
      <c r="E47" t="s">
        <v>87</v>
      </c>
      <c r="F47" t="s">
        <v>546</v>
      </c>
      <c r="G47" t="s">
        <v>409</v>
      </c>
      <c r="H47" s="9">
        <v>5</v>
      </c>
      <c r="I47" s="10">
        <v>295</v>
      </c>
      <c r="J47" s="8">
        <f>Tabella1[[#This Row],[Qtà]]*Tabella1[[#This Row],[Prezzo Retail ]]</f>
        <v>1475</v>
      </c>
      <c r="K47" t="s">
        <v>540</v>
      </c>
      <c r="L47" t="s">
        <v>264</v>
      </c>
      <c r="M47">
        <v>3</v>
      </c>
    </row>
    <row r="48" spans="1:13" x14ac:dyDescent="0.25">
      <c r="A48" t="s">
        <v>543</v>
      </c>
      <c r="B48" t="s">
        <v>544</v>
      </c>
      <c r="C48" t="s">
        <v>542</v>
      </c>
      <c r="D48" t="s">
        <v>55</v>
      </c>
      <c r="E48" t="s">
        <v>54</v>
      </c>
      <c r="F48" t="s">
        <v>545</v>
      </c>
      <c r="G48" t="s">
        <v>409</v>
      </c>
      <c r="H48" s="9">
        <v>8</v>
      </c>
      <c r="I48" s="10">
        <v>295</v>
      </c>
      <c r="J48" s="8">
        <f>Tabella1[[#This Row],[Qtà]]*Tabella1[[#This Row],[Prezzo Retail ]]</f>
        <v>2360</v>
      </c>
      <c r="K48" t="s">
        <v>540</v>
      </c>
      <c r="L48" t="s">
        <v>264</v>
      </c>
      <c r="M48">
        <v>3</v>
      </c>
    </row>
    <row r="49" spans="1:13" x14ac:dyDescent="0.25">
      <c r="A49" t="s">
        <v>543</v>
      </c>
      <c r="B49" t="s">
        <v>544</v>
      </c>
      <c r="C49" t="s">
        <v>542</v>
      </c>
      <c r="D49" t="s">
        <v>55</v>
      </c>
      <c r="E49" t="s">
        <v>87</v>
      </c>
      <c r="F49" t="s">
        <v>541</v>
      </c>
      <c r="G49" t="s">
        <v>409</v>
      </c>
      <c r="H49" s="9">
        <v>9</v>
      </c>
      <c r="I49" s="10">
        <v>295</v>
      </c>
      <c r="J49" s="8">
        <f>Tabella1[[#This Row],[Qtà]]*Tabella1[[#This Row],[Prezzo Retail ]]</f>
        <v>2655</v>
      </c>
      <c r="K49" t="s">
        <v>540</v>
      </c>
      <c r="L49" t="s">
        <v>264</v>
      </c>
      <c r="M49">
        <v>3</v>
      </c>
    </row>
    <row r="50" spans="1:13" x14ac:dyDescent="0.25">
      <c r="A50" t="s">
        <v>507</v>
      </c>
      <c r="B50" t="s">
        <v>508</v>
      </c>
      <c r="C50" t="s">
        <v>22</v>
      </c>
      <c r="D50" t="s">
        <v>33</v>
      </c>
      <c r="E50" t="s">
        <v>15</v>
      </c>
      <c r="F50" t="s">
        <v>539</v>
      </c>
      <c r="G50" t="s">
        <v>409</v>
      </c>
      <c r="H50" s="9">
        <v>5</v>
      </c>
      <c r="I50" s="10">
        <v>295</v>
      </c>
      <c r="J50" s="8">
        <f>Tabella1[[#This Row],[Qtà]]*Tabella1[[#This Row],[Prezzo Retail ]]</f>
        <v>1475</v>
      </c>
      <c r="K50" t="s">
        <v>31</v>
      </c>
      <c r="L50" t="s">
        <v>223</v>
      </c>
      <c r="M50">
        <v>3</v>
      </c>
    </row>
    <row r="51" spans="1:13" x14ac:dyDescent="0.25">
      <c r="A51" t="s">
        <v>507</v>
      </c>
      <c r="B51" t="s">
        <v>508</v>
      </c>
      <c r="C51" t="s">
        <v>22</v>
      </c>
      <c r="D51" t="s">
        <v>33</v>
      </c>
      <c r="E51" t="s">
        <v>45</v>
      </c>
      <c r="F51" t="s">
        <v>538</v>
      </c>
      <c r="G51" t="s">
        <v>409</v>
      </c>
      <c r="H51" s="9">
        <v>5</v>
      </c>
      <c r="I51" s="10">
        <v>295</v>
      </c>
      <c r="J51" s="8">
        <f>Tabella1[[#This Row],[Qtà]]*Tabella1[[#This Row],[Prezzo Retail ]]</f>
        <v>1475</v>
      </c>
      <c r="K51" t="s">
        <v>31</v>
      </c>
      <c r="L51" t="s">
        <v>223</v>
      </c>
      <c r="M51">
        <v>3</v>
      </c>
    </row>
    <row r="52" spans="1:13" x14ac:dyDescent="0.25">
      <c r="A52" t="s">
        <v>507</v>
      </c>
      <c r="B52" t="s">
        <v>508</v>
      </c>
      <c r="C52" t="s">
        <v>22</v>
      </c>
      <c r="D52" t="s">
        <v>33</v>
      </c>
      <c r="E52" t="s">
        <v>63</v>
      </c>
      <c r="F52" t="s">
        <v>537</v>
      </c>
      <c r="G52" t="s">
        <v>409</v>
      </c>
      <c r="H52" s="9">
        <v>5</v>
      </c>
      <c r="I52" s="10">
        <v>295</v>
      </c>
      <c r="J52" s="8">
        <f>Tabella1[[#This Row],[Qtà]]*Tabella1[[#This Row],[Prezzo Retail ]]</f>
        <v>1475</v>
      </c>
      <c r="K52" t="s">
        <v>31</v>
      </c>
      <c r="L52" t="s">
        <v>223</v>
      </c>
      <c r="M52">
        <v>3</v>
      </c>
    </row>
    <row r="53" spans="1:13" x14ac:dyDescent="0.25">
      <c r="A53" t="s">
        <v>507</v>
      </c>
      <c r="B53" t="s">
        <v>508</v>
      </c>
      <c r="C53" t="s">
        <v>22</v>
      </c>
      <c r="D53" t="s">
        <v>33</v>
      </c>
      <c r="E53" t="s">
        <v>26</v>
      </c>
      <c r="F53" t="s">
        <v>536</v>
      </c>
      <c r="G53" t="s">
        <v>409</v>
      </c>
      <c r="H53" s="9">
        <v>1</v>
      </c>
      <c r="I53" s="10">
        <v>295</v>
      </c>
      <c r="J53" s="8">
        <f>Tabella1[[#This Row],[Qtà]]*Tabella1[[#This Row],[Prezzo Retail ]]</f>
        <v>295</v>
      </c>
      <c r="K53" t="s">
        <v>31</v>
      </c>
      <c r="L53" t="s">
        <v>223</v>
      </c>
      <c r="M53">
        <v>3</v>
      </c>
    </row>
    <row r="54" spans="1:13" x14ac:dyDescent="0.25">
      <c r="A54" t="s">
        <v>532</v>
      </c>
      <c r="B54" t="s">
        <v>533</v>
      </c>
      <c r="C54" t="s">
        <v>535</v>
      </c>
      <c r="D54" t="s">
        <v>33</v>
      </c>
      <c r="E54" t="s">
        <v>26</v>
      </c>
      <c r="F54" t="s">
        <v>534</v>
      </c>
      <c r="G54" t="s">
        <v>409</v>
      </c>
      <c r="H54" s="9">
        <v>1</v>
      </c>
      <c r="I54" s="10">
        <v>395</v>
      </c>
      <c r="J54" s="8">
        <f>Tabella1[[#This Row],[Qtà]]*Tabella1[[#This Row],[Prezzo Retail ]]</f>
        <v>395</v>
      </c>
      <c r="K54" t="s">
        <v>530</v>
      </c>
      <c r="L54" t="s">
        <v>211</v>
      </c>
      <c r="M54">
        <v>3</v>
      </c>
    </row>
    <row r="55" spans="1:13" x14ac:dyDescent="0.25">
      <c r="A55" t="s">
        <v>532</v>
      </c>
      <c r="B55" t="s">
        <v>533</v>
      </c>
      <c r="C55" t="s">
        <v>161</v>
      </c>
      <c r="D55" t="s">
        <v>33</v>
      </c>
      <c r="E55" t="s">
        <v>45</v>
      </c>
      <c r="F55" t="s">
        <v>531</v>
      </c>
      <c r="G55" t="s">
        <v>409</v>
      </c>
      <c r="H55" s="9">
        <v>1</v>
      </c>
      <c r="I55" s="10">
        <v>395</v>
      </c>
      <c r="J55" s="8">
        <f>Tabella1[[#This Row],[Qtà]]*Tabella1[[#This Row],[Prezzo Retail ]]</f>
        <v>395</v>
      </c>
      <c r="K55" t="s">
        <v>530</v>
      </c>
      <c r="L55" t="s">
        <v>211</v>
      </c>
      <c r="M55">
        <v>3</v>
      </c>
    </row>
    <row r="56" spans="1:13" x14ac:dyDescent="0.25">
      <c r="A56" t="s">
        <v>528</v>
      </c>
      <c r="B56" t="s">
        <v>529</v>
      </c>
      <c r="C56" t="s">
        <v>274</v>
      </c>
      <c r="D56" t="s">
        <v>55</v>
      </c>
      <c r="E56" t="s">
        <v>54</v>
      </c>
      <c r="F56" t="s">
        <v>527</v>
      </c>
      <c r="G56" t="s">
        <v>409</v>
      </c>
      <c r="H56" s="9">
        <v>1</v>
      </c>
      <c r="I56" s="10">
        <v>195</v>
      </c>
      <c r="J56" s="8">
        <f>Tabella1[[#This Row],[Qtà]]*Tabella1[[#This Row],[Prezzo Retail ]]</f>
        <v>195</v>
      </c>
      <c r="K56" t="s">
        <v>271</v>
      </c>
      <c r="L56" t="s">
        <v>211</v>
      </c>
      <c r="M56">
        <v>3</v>
      </c>
    </row>
    <row r="57" spans="1:13" x14ac:dyDescent="0.25">
      <c r="A57" t="s">
        <v>525</v>
      </c>
      <c r="B57" t="s">
        <v>526</v>
      </c>
      <c r="C57" t="s">
        <v>524</v>
      </c>
      <c r="D57" t="s">
        <v>193</v>
      </c>
      <c r="E57" t="s">
        <v>192</v>
      </c>
      <c r="F57" t="s">
        <v>523</v>
      </c>
      <c r="G57" t="s">
        <v>409</v>
      </c>
      <c r="H57" s="9">
        <v>1</v>
      </c>
      <c r="I57" s="10">
        <v>225</v>
      </c>
      <c r="J57" s="8">
        <f>Tabella1[[#This Row],[Qtà]]*Tabella1[[#This Row],[Prezzo Retail ]]</f>
        <v>225</v>
      </c>
      <c r="K57" t="s">
        <v>38</v>
      </c>
      <c r="L57" t="s">
        <v>206</v>
      </c>
      <c r="M57">
        <v>3</v>
      </c>
    </row>
    <row r="58" spans="1:13" x14ac:dyDescent="0.25">
      <c r="A58" t="s">
        <v>507</v>
      </c>
      <c r="B58" t="s">
        <v>508</v>
      </c>
      <c r="C58" t="s">
        <v>506</v>
      </c>
      <c r="D58" t="s">
        <v>33</v>
      </c>
      <c r="E58" t="s">
        <v>15</v>
      </c>
      <c r="F58" t="s">
        <v>522</v>
      </c>
      <c r="G58" t="s">
        <v>409</v>
      </c>
      <c r="H58" s="9">
        <v>1</v>
      </c>
      <c r="I58" s="10">
        <v>295</v>
      </c>
      <c r="J58" s="8">
        <f>Tabella1[[#This Row],[Qtà]]*Tabella1[[#This Row],[Prezzo Retail ]]</f>
        <v>295</v>
      </c>
      <c r="K58" t="s">
        <v>31</v>
      </c>
      <c r="L58" t="s">
        <v>37</v>
      </c>
      <c r="M58">
        <v>3</v>
      </c>
    </row>
    <row r="59" spans="1:13" x14ac:dyDescent="0.25">
      <c r="A59" t="s">
        <v>516</v>
      </c>
      <c r="B59" t="s">
        <v>517</v>
      </c>
      <c r="C59" t="s">
        <v>515</v>
      </c>
      <c r="D59" t="s">
        <v>4</v>
      </c>
      <c r="E59" t="s">
        <v>63</v>
      </c>
      <c r="F59" t="s">
        <v>521</v>
      </c>
      <c r="G59" t="s">
        <v>409</v>
      </c>
      <c r="H59" s="9">
        <v>1</v>
      </c>
      <c r="I59" s="10">
        <v>375</v>
      </c>
      <c r="J59" s="8">
        <f>Tabella1[[#This Row],[Qtà]]*Tabella1[[#This Row],[Prezzo Retail ]]</f>
        <v>375</v>
      </c>
      <c r="K59" t="s">
        <v>513</v>
      </c>
      <c r="L59" t="s">
        <v>518</v>
      </c>
      <c r="M59">
        <v>3</v>
      </c>
    </row>
    <row r="60" spans="1:13" x14ac:dyDescent="0.25">
      <c r="A60" t="s">
        <v>516</v>
      </c>
      <c r="B60" t="s">
        <v>517</v>
      </c>
      <c r="C60" t="s">
        <v>515</v>
      </c>
      <c r="D60" t="s">
        <v>4</v>
      </c>
      <c r="E60" t="s">
        <v>45</v>
      </c>
      <c r="F60" t="s">
        <v>520</v>
      </c>
      <c r="G60" t="s">
        <v>409</v>
      </c>
      <c r="H60" s="9">
        <v>8</v>
      </c>
      <c r="I60" s="10">
        <v>375</v>
      </c>
      <c r="J60" s="8">
        <f>Tabella1[[#This Row],[Qtà]]*Tabella1[[#This Row],[Prezzo Retail ]]</f>
        <v>3000</v>
      </c>
      <c r="K60" t="s">
        <v>513</v>
      </c>
      <c r="L60" t="s">
        <v>518</v>
      </c>
      <c r="M60">
        <v>3</v>
      </c>
    </row>
    <row r="61" spans="1:13" x14ac:dyDescent="0.25">
      <c r="A61" t="s">
        <v>516</v>
      </c>
      <c r="B61" t="s">
        <v>517</v>
      </c>
      <c r="C61" t="s">
        <v>515</v>
      </c>
      <c r="D61" t="s">
        <v>4</v>
      </c>
      <c r="E61" t="s">
        <v>15</v>
      </c>
      <c r="F61" t="s">
        <v>519</v>
      </c>
      <c r="G61" t="s">
        <v>409</v>
      </c>
      <c r="H61" s="9">
        <v>3</v>
      </c>
      <c r="I61" s="10">
        <v>375</v>
      </c>
      <c r="J61" s="8">
        <f>Tabella1[[#This Row],[Qtà]]*Tabella1[[#This Row],[Prezzo Retail ]]</f>
        <v>1125</v>
      </c>
      <c r="K61" t="s">
        <v>513</v>
      </c>
      <c r="L61" t="s">
        <v>518</v>
      </c>
      <c r="M61">
        <v>3</v>
      </c>
    </row>
    <row r="62" spans="1:13" x14ac:dyDescent="0.25">
      <c r="A62" t="s">
        <v>516</v>
      </c>
      <c r="B62" t="s">
        <v>517</v>
      </c>
      <c r="C62" t="s">
        <v>515</v>
      </c>
      <c r="D62" t="s">
        <v>4</v>
      </c>
      <c r="E62" t="s">
        <v>112</v>
      </c>
      <c r="F62" t="s">
        <v>514</v>
      </c>
      <c r="G62" t="s">
        <v>409</v>
      </c>
      <c r="H62" s="9">
        <v>1</v>
      </c>
      <c r="I62" s="10">
        <v>375</v>
      </c>
      <c r="J62" s="8">
        <f>Tabella1[[#This Row],[Qtà]]*Tabella1[[#This Row],[Prezzo Retail ]]</f>
        <v>375</v>
      </c>
      <c r="K62" t="s">
        <v>513</v>
      </c>
      <c r="L62" t="s">
        <v>518</v>
      </c>
      <c r="M62">
        <v>3</v>
      </c>
    </row>
    <row r="63" spans="1:13" x14ac:dyDescent="0.25">
      <c r="A63" t="s">
        <v>507</v>
      </c>
      <c r="B63" t="s">
        <v>508</v>
      </c>
      <c r="C63" t="s">
        <v>506</v>
      </c>
      <c r="D63" t="s">
        <v>33</v>
      </c>
      <c r="E63" t="s">
        <v>45</v>
      </c>
      <c r="F63" t="s">
        <v>512</v>
      </c>
      <c r="G63" t="s">
        <v>409</v>
      </c>
      <c r="H63" s="9">
        <v>5</v>
      </c>
      <c r="I63" s="10">
        <v>295</v>
      </c>
      <c r="J63" s="8">
        <f>Tabella1[[#This Row],[Qtà]]*Tabella1[[#This Row],[Prezzo Retail ]]</f>
        <v>1475</v>
      </c>
      <c r="K63" t="s">
        <v>31</v>
      </c>
      <c r="L63" t="s">
        <v>37</v>
      </c>
      <c r="M63">
        <v>3</v>
      </c>
    </row>
    <row r="64" spans="1:13" x14ac:dyDescent="0.25">
      <c r="A64" t="s">
        <v>507</v>
      </c>
      <c r="B64" t="s">
        <v>508</v>
      </c>
      <c r="C64" t="s">
        <v>506</v>
      </c>
      <c r="D64" t="s">
        <v>33</v>
      </c>
      <c r="E64" t="s">
        <v>63</v>
      </c>
      <c r="F64" t="s">
        <v>511</v>
      </c>
      <c r="G64" t="s">
        <v>409</v>
      </c>
      <c r="H64" s="9">
        <v>7</v>
      </c>
      <c r="I64" s="10">
        <v>295</v>
      </c>
      <c r="J64" s="8">
        <f>Tabella1[[#This Row],[Qtà]]*Tabella1[[#This Row],[Prezzo Retail ]]</f>
        <v>2065</v>
      </c>
      <c r="K64" t="s">
        <v>31</v>
      </c>
      <c r="L64" t="s">
        <v>37</v>
      </c>
      <c r="M64">
        <v>3</v>
      </c>
    </row>
    <row r="65" spans="1:13" x14ac:dyDescent="0.25">
      <c r="A65" t="s">
        <v>507</v>
      </c>
      <c r="B65" t="s">
        <v>508</v>
      </c>
      <c r="C65" t="s">
        <v>506</v>
      </c>
      <c r="D65" t="s">
        <v>33</v>
      </c>
      <c r="E65" t="s">
        <v>3</v>
      </c>
      <c r="F65" t="s">
        <v>510</v>
      </c>
      <c r="G65" t="s">
        <v>409</v>
      </c>
      <c r="H65" s="9">
        <v>7</v>
      </c>
      <c r="I65" s="10">
        <v>295</v>
      </c>
      <c r="J65" s="8">
        <f>Tabella1[[#This Row],[Qtà]]*Tabella1[[#This Row],[Prezzo Retail ]]</f>
        <v>2065</v>
      </c>
      <c r="K65" t="s">
        <v>31</v>
      </c>
      <c r="L65" t="s">
        <v>37</v>
      </c>
      <c r="M65">
        <v>3</v>
      </c>
    </row>
    <row r="66" spans="1:13" x14ac:dyDescent="0.25">
      <c r="A66" t="s">
        <v>507</v>
      </c>
      <c r="B66" t="s">
        <v>508</v>
      </c>
      <c r="C66" t="s">
        <v>506</v>
      </c>
      <c r="D66" t="s">
        <v>33</v>
      </c>
      <c r="E66" t="s">
        <v>26</v>
      </c>
      <c r="F66" t="s">
        <v>509</v>
      </c>
      <c r="G66" t="s">
        <v>409</v>
      </c>
      <c r="H66" s="9">
        <v>10</v>
      </c>
      <c r="I66" s="10">
        <v>295</v>
      </c>
      <c r="J66" s="8">
        <f>Tabella1[[#This Row],[Qtà]]*Tabella1[[#This Row],[Prezzo Retail ]]</f>
        <v>2950</v>
      </c>
      <c r="K66" t="s">
        <v>31</v>
      </c>
      <c r="L66" t="s">
        <v>37</v>
      </c>
      <c r="M66">
        <v>3</v>
      </c>
    </row>
    <row r="67" spans="1:13" x14ac:dyDescent="0.25">
      <c r="A67" t="s">
        <v>507</v>
      </c>
      <c r="B67" t="s">
        <v>508</v>
      </c>
      <c r="C67" t="s">
        <v>506</v>
      </c>
      <c r="D67" t="s">
        <v>33</v>
      </c>
      <c r="E67" t="s">
        <v>21</v>
      </c>
      <c r="F67" t="s">
        <v>505</v>
      </c>
      <c r="G67" t="s">
        <v>409</v>
      </c>
      <c r="H67" s="9">
        <v>2</v>
      </c>
      <c r="I67" s="10">
        <v>295</v>
      </c>
      <c r="J67" s="8">
        <f>Tabella1[[#This Row],[Qtà]]*Tabella1[[#This Row],[Prezzo Retail ]]</f>
        <v>590</v>
      </c>
      <c r="K67" t="s">
        <v>31</v>
      </c>
      <c r="L67" t="s">
        <v>37</v>
      </c>
      <c r="M67">
        <v>3</v>
      </c>
    </row>
    <row r="68" spans="1:13" x14ac:dyDescent="0.25">
      <c r="A68" t="s">
        <v>503</v>
      </c>
      <c r="B68" t="s">
        <v>504</v>
      </c>
      <c r="C68" t="s">
        <v>502</v>
      </c>
      <c r="D68" t="s">
        <v>193</v>
      </c>
      <c r="E68" t="s">
        <v>192</v>
      </c>
      <c r="F68" t="s">
        <v>501</v>
      </c>
      <c r="G68" t="s">
        <v>409</v>
      </c>
      <c r="H68" s="9">
        <v>1</v>
      </c>
      <c r="I68" s="10">
        <v>225</v>
      </c>
      <c r="J68" s="8">
        <f>Tabella1[[#This Row],[Qtà]]*Tabella1[[#This Row],[Prezzo Retail ]]</f>
        <v>225</v>
      </c>
      <c r="K68" t="s">
        <v>500</v>
      </c>
      <c r="L68" t="s">
        <v>37</v>
      </c>
      <c r="M68">
        <v>3</v>
      </c>
    </row>
    <row r="69" spans="1:13" x14ac:dyDescent="0.25">
      <c r="A69" t="s">
        <v>498</v>
      </c>
      <c r="B69" t="s">
        <v>499</v>
      </c>
      <c r="C69" t="s">
        <v>497</v>
      </c>
      <c r="D69" t="s">
        <v>64</v>
      </c>
      <c r="E69" t="s">
        <v>26</v>
      </c>
      <c r="F69" t="s">
        <v>496</v>
      </c>
      <c r="G69" t="s">
        <v>409</v>
      </c>
      <c r="H69" s="9">
        <v>1</v>
      </c>
      <c r="I69" s="10">
        <v>340</v>
      </c>
      <c r="J69" s="8">
        <f>Tabella1[[#This Row],[Qtà]]*Tabella1[[#This Row],[Prezzo Retail ]]</f>
        <v>340</v>
      </c>
      <c r="K69" t="s">
        <v>495</v>
      </c>
      <c r="L69" t="s">
        <v>8</v>
      </c>
      <c r="M69">
        <v>3</v>
      </c>
    </row>
    <row r="70" spans="1:13" x14ac:dyDescent="0.25">
      <c r="A70" t="s">
        <v>493</v>
      </c>
      <c r="B70" t="s">
        <v>494</v>
      </c>
      <c r="C70" t="s">
        <v>492</v>
      </c>
      <c r="D70" t="s">
        <v>102</v>
      </c>
      <c r="E70" t="s">
        <v>63</v>
      </c>
      <c r="F70" t="s">
        <v>491</v>
      </c>
      <c r="G70" t="s">
        <v>409</v>
      </c>
      <c r="H70" s="9">
        <v>1</v>
      </c>
      <c r="I70" s="10">
        <v>340</v>
      </c>
      <c r="J70" s="8">
        <f>Tabella1[[#This Row],[Qtà]]*Tabella1[[#This Row],[Prezzo Retail ]]</f>
        <v>340</v>
      </c>
      <c r="K70" t="s">
        <v>490</v>
      </c>
      <c r="L70" t="s">
        <v>59</v>
      </c>
      <c r="M70">
        <v>3</v>
      </c>
    </row>
    <row r="71" spans="1:13" x14ac:dyDescent="0.25">
      <c r="A71" t="s">
        <v>486</v>
      </c>
      <c r="B71" t="s">
        <v>487</v>
      </c>
      <c r="C71" t="s">
        <v>122</v>
      </c>
      <c r="D71" t="s">
        <v>193</v>
      </c>
      <c r="E71" t="s">
        <v>192</v>
      </c>
      <c r="F71" t="s">
        <v>489</v>
      </c>
      <c r="G71" t="s">
        <v>409</v>
      </c>
      <c r="H71" s="9">
        <v>2</v>
      </c>
      <c r="I71" s="10">
        <v>265</v>
      </c>
      <c r="J71" s="8">
        <f>Tabella1[[#This Row],[Qtà]]*Tabella1[[#This Row],[Prezzo Retail ]]</f>
        <v>530</v>
      </c>
      <c r="K71" t="s">
        <v>484</v>
      </c>
      <c r="L71" t="s">
        <v>106</v>
      </c>
      <c r="M71">
        <v>3</v>
      </c>
    </row>
    <row r="72" spans="1:13" x14ac:dyDescent="0.25">
      <c r="A72" t="s">
        <v>486</v>
      </c>
      <c r="B72" t="s">
        <v>487</v>
      </c>
      <c r="C72" t="s">
        <v>122</v>
      </c>
      <c r="D72" t="s">
        <v>193</v>
      </c>
      <c r="E72" t="s">
        <v>54</v>
      </c>
      <c r="F72" t="s">
        <v>488</v>
      </c>
      <c r="G72" t="s">
        <v>409</v>
      </c>
      <c r="H72" s="9">
        <v>2</v>
      </c>
      <c r="I72" s="10">
        <v>265</v>
      </c>
      <c r="J72" s="8">
        <f>Tabella1[[#This Row],[Qtà]]*Tabella1[[#This Row],[Prezzo Retail ]]</f>
        <v>530</v>
      </c>
      <c r="K72" t="s">
        <v>484</v>
      </c>
      <c r="L72" t="s">
        <v>106</v>
      </c>
      <c r="M72">
        <v>3</v>
      </c>
    </row>
    <row r="73" spans="1:13" x14ac:dyDescent="0.25">
      <c r="A73" t="s">
        <v>486</v>
      </c>
      <c r="B73" t="s">
        <v>487</v>
      </c>
      <c r="C73" t="s">
        <v>122</v>
      </c>
      <c r="D73" t="s">
        <v>193</v>
      </c>
      <c r="E73" t="s">
        <v>87</v>
      </c>
      <c r="F73" t="s">
        <v>485</v>
      </c>
      <c r="G73" t="s">
        <v>409</v>
      </c>
      <c r="H73" s="9">
        <v>2</v>
      </c>
      <c r="I73" s="10">
        <v>265</v>
      </c>
      <c r="J73" s="8">
        <f>Tabella1[[#This Row],[Qtà]]*Tabella1[[#This Row],[Prezzo Retail ]]</f>
        <v>530</v>
      </c>
      <c r="K73" t="s">
        <v>484</v>
      </c>
      <c r="L73" t="s">
        <v>106</v>
      </c>
      <c r="M73">
        <v>3</v>
      </c>
    </row>
    <row r="74" spans="1:13" x14ac:dyDescent="0.25">
      <c r="A74" t="s">
        <v>482</v>
      </c>
      <c r="B74" t="s">
        <v>483</v>
      </c>
      <c r="C74" t="s">
        <v>22</v>
      </c>
      <c r="D74" t="s">
        <v>55</v>
      </c>
      <c r="E74" t="s">
        <v>63</v>
      </c>
      <c r="F74" t="s">
        <v>481</v>
      </c>
      <c r="G74" t="s">
        <v>409</v>
      </c>
      <c r="H74" s="9">
        <v>1</v>
      </c>
      <c r="I74" s="10">
        <v>250</v>
      </c>
      <c r="J74" s="8">
        <f>Tabella1[[#This Row],[Qtà]]*Tabella1[[#This Row],[Prezzo Retail ]]</f>
        <v>250</v>
      </c>
      <c r="K74" t="s">
        <v>480</v>
      </c>
      <c r="L74" t="s">
        <v>23</v>
      </c>
      <c r="M74">
        <v>3</v>
      </c>
    </row>
    <row r="75" spans="1:13" x14ac:dyDescent="0.25">
      <c r="A75" t="s">
        <v>478</v>
      </c>
      <c r="B75" t="s">
        <v>479</v>
      </c>
      <c r="C75" t="s">
        <v>477</v>
      </c>
      <c r="D75" t="s">
        <v>193</v>
      </c>
      <c r="E75" t="s">
        <v>63</v>
      </c>
      <c r="F75" t="s">
        <v>476</v>
      </c>
      <c r="G75" t="s">
        <v>409</v>
      </c>
      <c r="H75" s="9">
        <v>1</v>
      </c>
      <c r="I75" s="10">
        <v>265</v>
      </c>
      <c r="J75" s="8">
        <f>Tabella1[[#This Row],[Qtà]]*Tabella1[[#This Row],[Prezzo Retail ]]</f>
        <v>265</v>
      </c>
      <c r="K75" t="s">
        <v>91</v>
      </c>
      <c r="L75" t="s">
        <v>23</v>
      </c>
      <c r="M75">
        <v>3</v>
      </c>
    </row>
    <row r="76" spans="1:13" x14ac:dyDescent="0.25">
      <c r="A76" t="s">
        <v>463</v>
      </c>
      <c r="B76" t="s">
        <v>464</v>
      </c>
      <c r="C76" t="s">
        <v>462</v>
      </c>
      <c r="D76" t="s">
        <v>33</v>
      </c>
      <c r="E76" t="s">
        <v>15</v>
      </c>
      <c r="F76" t="s">
        <v>461</v>
      </c>
      <c r="G76" t="s">
        <v>409</v>
      </c>
      <c r="H76" s="9">
        <v>2</v>
      </c>
      <c r="I76" s="10">
        <v>1100</v>
      </c>
      <c r="J76" s="8">
        <f>Tabella1[[#This Row],[Qtà]]*Tabella1[[#This Row],[Prezzo Retail ]]</f>
        <v>2200</v>
      </c>
      <c r="K76" t="s">
        <v>460</v>
      </c>
      <c r="L76" t="s">
        <v>147</v>
      </c>
      <c r="M76">
        <v>3</v>
      </c>
    </row>
    <row r="77" spans="1:13" x14ac:dyDescent="0.25">
      <c r="A77" t="s">
        <v>474</v>
      </c>
      <c r="B77" t="s">
        <v>475</v>
      </c>
      <c r="C77" t="s">
        <v>473</v>
      </c>
      <c r="D77" t="s">
        <v>33</v>
      </c>
      <c r="E77" t="s">
        <v>3</v>
      </c>
      <c r="F77" t="s">
        <v>472</v>
      </c>
      <c r="G77" t="s">
        <v>409</v>
      </c>
      <c r="H77" s="9">
        <v>1</v>
      </c>
      <c r="I77" s="10">
        <v>385</v>
      </c>
      <c r="J77" s="8">
        <f>Tabella1[[#This Row],[Qtà]]*Tabella1[[#This Row],[Prezzo Retail ]]</f>
        <v>385</v>
      </c>
      <c r="K77" t="s">
        <v>471</v>
      </c>
      <c r="L77" t="s">
        <v>116</v>
      </c>
      <c r="M77">
        <v>3</v>
      </c>
    </row>
    <row r="78" spans="1:13" x14ac:dyDescent="0.25">
      <c r="A78" t="s">
        <v>468</v>
      </c>
      <c r="B78" t="s">
        <v>469</v>
      </c>
      <c r="C78" t="s">
        <v>467</v>
      </c>
      <c r="D78" t="s">
        <v>33</v>
      </c>
      <c r="E78" t="s">
        <v>3</v>
      </c>
      <c r="F78" t="s">
        <v>470</v>
      </c>
      <c r="G78" t="s">
        <v>409</v>
      </c>
      <c r="H78" s="9">
        <v>2</v>
      </c>
      <c r="I78" s="10">
        <v>890</v>
      </c>
      <c r="J78" s="8">
        <f>Tabella1[[#This Row],[Qtà]]*Tabella1[[#This Row],[Prezzo Retail ]]</f>
        <v>1780</v>
      </c>
      <c r="K78" t="s">
        <v>465</v>
      </c>
      <c r="L78" t="s">
        <v>116</v>
      </c>
      <c r="M78">
        <v>3</v>
      </c>
    </row>
    <row r="79" spans="1:13" x14ac:dyDescent="0.25">
      <c r="A79" t="s">
        <v>468</v>
      </c>
      <c r="B79" t="s">
        <v>469</v>
      </c>
      <c r="C79" t="s">
        <v>467</v>
      </c>
      <c r="D79" t="s">
        <v>33</v>
      </c>
      <c r="E79" t="s">
        <v>63</v>
      </c>
      <c r="F79" t="s">
        <v>466</v>
      </c>
      <c r="G79" t="s">
        <v>409</v>
      </c>
      <c r="H79" s="9">
        <v>1</v>
      </c>
      <c r="I79" s="10">
        <v>890</v>
      </c>
      <c r="J79" s="8">
        <f>Tabella1[[#This Row],[Qtà]]*Tabella1[[#This Row],[Prezzo Retail ]]</f>
        <v>890</v>
      </c>
      <c r="K79" t="s">
        <v>465</v>
      </c>
      <c r="L79" t="s">
        <v>116</v>
      </c>
      <c r="M79">
        <v>3</v>
      </c>
    </row>
    <row r="80" spans="1:13" x14ac:dyDescent="0.25">
      <c r="A80" t="s">
        <v>463</v>
      </c>
      <c r="B80" t="s">
        <v>464</v>
      </c>
      <c r="C80" t="s">
        <v>462</v>
      </c>
      <c r="D80" t="s">
        <v>33</v>
      </c>
      <c r="E80" t="s">
        <v>15</v>
      </c>
      <c r="F80" t="s">
        <v>461</v>
      </c>
      <c r="G80" t="s">
        <v>409</v>
      </c>
      <c r="H80" s="9">
        <v>1</v>
      </c>
      <c r="I80" s="10">
        <v>1100</v>
      </c>
      <c r="J80" s="8">
        <f>Tabella1[[#This Row],[Qtà]]*Tabella1[[#This Row],[Prezzo Retail ]]</f>
        <v>1100</v>
      </c>
      <c r="K80" t="s">
        <v>460</v>
      </c>
      <c r="L80" t="s">
        <v>116</v>
      </c>
      <c r="M80">
        <v>3</v>
      </c>
    </row>
    <row r="81" spans="1:13" x14ac:dyDescent="0.25">
      <c r="A81" t="s">
        <v>458</v>
      </c>
      <c r="B81" t="s">
        <v>459</v>
      </c>
      <c r="C81" t="s">
        <v>161</v>
      </c>
      <c r="D81" t="s">
        <v>33</v>
      </c>
      <c r="E81" t="s">
        <v>45</v>
      </c>
      <c r="F81" t="s">
        <v>457</v>
      </c>
      <c r="G81" t="s">
        <v>409</v>
      </c>
      <c r="H81" s="9">
        <v>1</v>
      </c>
      <c r="I81" s="10">
        <v>295</v>
      </c>
      <c r="J81" s="8">
        <f>Tabella1[[#This Row],[Qtà]]*Tabella1[[#This Row],[Prezzo Retail ]]</f>
        <v>295</v>
      </c>
      <c r="K81" t="s">
        <v>456</v>
      </c>
      <c r="L81" t="s">
        <v>59</v>
      </c>
      <c r="M81">
        <v>3</v>
      </c>
    </row>
    <row r="82" spans="1:13" x14ac:dyDescent="0.25">
      <c r="A82" t="s">
        <v>453</v>
      </c>
      <c r="B82" t="s">
        <v>454</v>
      </c>
      <c r="C82" t="s">
        <v>452</v>
      </c>
      <c r="D82" t="s">
        <v>193</v>
      </c>
      <c r="E82" t="s">
        <v>192</v>
      </c>
      <c r="F82" t="s">
        <v>455</v>
      </c>
      <c r="G82" t="s">
        <v>409</v>
      </c>
      <c r="H82" s="9">
        <v>1</v>
      </c>
      <c r="I82" s="10">
        <v>265</v>
      </c>
      <c r="J82" s="8">
        <f>Tabella1[[#This Row],[Qtà]]*Tabella1[[#This Row],[Prezzo Retail ]]</f>
        <v>265</v>
      </c>
      <c r="K82" t="s">
        <v>450</v>
      </c>
      <c r="L82" t="s">
        <v>59</v>
      </c>
      <c r="M82">
        <v>3</v>
      </c>
    </row>
    <row r="83" spans="1:13" x14ac:dyDescent="0.25">
      <c r="A83" t="s">
        <v>453</v>
      </c>
      <c r="B83" t="s">
        <v>454</v>
      </c>
      <c r="C83" t="s">
        <v>452</v>
      </c>
      <c r="D83" t="s">
        <v>193</v>
      </c>
      <c r="E83" t="s">
        <v>54</v>
      </c>
      <c r="F83" t="s">
        <v>451</v>
      </c>
      <c r="G83" t="s">
        <v>409</v>
      </c>
      <c r="H83" s="9">
        <v>3</v>
      </c>
      <c r="I83" s="10">
        <v>265</v>
      </c>
      <c r="J83" s="8">
        <f>Tabella1[[#This Row],[Qtà]]*Tabella1[[#This Row],[Prezzo Retail ]]</f>
        <v>795</v>
      </c>
      <c r="K83" t="s">
        <v>450</v>
      </c>
      <c r="L83" t="s">
        <v>59</v>
      </c>
      <c r="M83">
        <v>3</v>
      </c>
    </row>
    <row r="84" spans="1:13" x14ac:dyDescent="0.25">
      <c r="A84" t="s">
        <v>447</v>
      </c>
      <c r="B84" t="s">
        <v>448</v>
      </c>
      <c r="C84" t="s">
        <v>446</v>
      </c>
      <c r="D84" t="s">
        <v>193</v>
      </c>
      <c r="E84" t="s">
        <v>192</v>
      </c>
      <c r="F84" t="s">
        <v>449</v>
      </c>
      <c r="G84" t="s">
        <v>409</v>
      </c>
      <c r="H84" s="9">
        <v>1</v>
      </c>
      <c r="I84" s="10">
        <v>185</v>
      </c>
      <c r="J84" s="8">
        <f>Tabella1[[#This Row],[Qtà]]*Tabella1[[#This Row],[Prezzo Retail ]]</f>
        <v>185</v>
      </c>
      <c r="K84" t="s">
        <v>444</v>
      </c>
      <c r="L84" t="s">
        <v>59</v>
      </c>
      <c r="M84">
        <v>3</v>
      </c>
    </row>
    <row r="85" spans="1:13" x14ac:dyDescent="0.25">
      <c r="A85" t="s">
        <v>447</v>
      </c>
      <c r="B85" t="s">
        <v>448</v>
      </c>
      <c r="C85" t="s">
        <v>446</v>
      </c>
      <c r="D85" t="s">
        <v>193</v>
      </c>
      <c r="E85" t="s">
        <v>54</v>
      </c>
      <c r="F85" t="s">
        <v>445</v>
      </c>
      <c r="G85" t="s">
        <v>409</v>
      </c>
      <c r="H85" s="9">
        <v>1</v>
      </c>
      <c r="I85" s="10">
        <v>185</v>
      </c>
      <c r="J85" s="8">
        <f>Tabella1[[#This Row],[Qtà]]*Tabella1[[#This Row],[Prezzo Retail ]]</f>
        <v>185</v>
      </c>
      <c r="K85" t="s">
        <v>444</v>
      </c>
      <c r="L85" t="s">
        <v>59</v>
      </c>
      <c r="M85">
        <v>3</v>
      </c>
    </row>
    <row r="86" spans="1:13" x14ac:dyDescent="0.25">
      <c r="A86" t="s">
        <v>442</v>
      </c>
      <c r="B86" t="s">
        <v>443</v>
      </c>
      <c r="C86" t="s">
        <v>441</v>
      </c>
      <c r="D86" t="s">
        <v>33</v>
      </c>
      <c r="E86" t="s">
        <v>63</v>
      </c>
      <c r="F86" t="s">
        <v>440</v>
      </c>
      <c r="G86" t="s">
        <v>409</v>
      </c>
      <c r="H86" s="9">
        <v>1</v>
      </c>
      <c r="I86" s="10">
        <v>325</v>
      </c>
      <c r="J86" s="8">
        <f>Tabella1[[#This Row],[Qtà]]*Tabella1[[#This Row],[Prezzo Retail ]]</f>
        <v>325</v>
      </c>
      <c r="K86" t="s">
        <v>429</v>
      </c>
      <c r="L86" t="s">
        <v>437</v>
      </c>
      <c r="M86">
        <v>3</v>
      </c>
    </row>
    <row r="87" spans="1:13" x14ac:dyDescent="0.25">
      <c r="A87" t="s">
        <v>435</v>
      </c>
      <c r="B87" t="s">
        <v>436</v>
      </c>
      <c r="C87" t="s">
        <v>373</v>
      </c>
      <c r="D87" t="s">
        <v>55</v>
      </c>
      <c r="E87" t="s">
        <v>45</v>
      </c>
      <c r="F87" t="s">
        <v>439</v>
      </c>
      <c r="G87" t="s">
        <v>409</v>
      </c>
      <c r="H87" s="9">
        <v>1</v>
      </c>
      <c r="I87" s="10">
        <v>295</v>
      </c>
      <c r="J87" s="8">
        <f>Tabella1[[#This Row],[Qtà]]*Tabella1[[#This Row],[Prezzo Retail ]]</f>
        <v>295</v>
      </c>
      <c r="K87" t="s">
        <v>433</v>
      </c>
      <c r="L87" t="s">
        <v>437</v>
      </c>
      <c r="M87">
        <v>3</v>
      </c>
    </row>
    <row r="88" spans="1:13" x14ac:dyDescent="0.25">
      <c r="A88" t="s">
        <v>435</v>
      </c>
      <c r="B88" t="s">
        <v>436</v>
      </c>
      <c r="C88" t="s">
        <v>373</v>
      </c>
      <c r="D88" t="s">
        <v>55</v>
      </c>
      <c r="E88" t="s">
        <v>63</v>
      </c>
      <c r="F88" t="s">
        <v>438</v>
      </c>
      <c r="G88" t="s">
        <v>409</v>
      </c>
      <c r="H88" s="9">
        <v>12</v>
      </c>
      <c r="I88" s="10">
        <v>295</v>
      </c>
      <c r="J88" s="8">
        <f>Tabella1[[#This Row],[Qtà]]*Tabella1[[#This Row],[Prezzo Retail ]]</f>
        <v>3540</v>
      </c>
      <c r="K88" t="s">
        <v>433</v>
      </c>
      <c r="L88" t="s">
        <v>437</v>
      </c>
      <c r="M88">
        <v>3</v>
      </c>
    </row>
    <row r="89" spans="1:13" x14ac:dyDescent="0.25">
      <c r="A89" t="s">
        <v>435</v>
      </c>
      <c r="B89" t="s">
        <v>436</v>
      </c>
      <c r="C89" t="s">
        <v>373</v>
      </c>
      <c r="D89" t="s">
        <v>55</v>
      </c>
      <c r="E89" t="s">
        <v>21</v>
      </c>
      <c r="F89" t="s">
        <v>434</v>
      </c>
      <c r="G89" t="s">
        <v>409</v>
      </c>
      <c r="H89" s="9">
        <v>1</v>
      </c>
      <c r="I89" s="10">
        <v>295</v>
      </c>
      <c r="J89" s="8">
        <f>Tabella1[[#This Row],[Qtà]]*Tabella1[[#This Row],[Prezzo Retail ]]</f>
        <v>295</v>
      </c>
      <c r="K89" t="s">
        <v>433</v>
      </c>
      <c r="L89" t="s">
        <v>437</v>
      </c>
      <c r="M89">
        <v>3</v>
      </c>
    </row>
    <row r="90" spans="1:13" x14ac:dyDescent="0.25">
      <c r="A90" t="s">
        <v>431</v>
      </c>
      <c r="B90" t="s">
        <v>432</v>
      </c>
      <c r="C90" t="s">
        <v>22</v>
      </c>
      <c r="D90" t="s">
        <v>33</v>
      </c>
      <c r="E90" t="s">
        <v>15</v>
      </c>
      <c r="F90" t="s">
        <v>430</v>
      </c>
      <c r="G90" t="s">
        <v>409</v>
      </c>
      <c r="H90" s="9">
        <v>1</v>
      </c>
      <c r="I90" s="10">
        <v>250</v>
      </c>
      <c r="J90" s="8">
        <f>Tabella1[[#This Row],[Qtà]]*Tabella1[[#This Row],[Prezzo Retail ]]</f>
        <v>250</v>
      </c>
      <c r="K90" t="s">
        <v>429</v>
      </c>
      <c r="L90" t="s">
        <v>74</v>
      </c>
      <c r="M90">
        <v>3</v>
      </c>
    </row>
    <row r="91" spans="1:13" x14ac:dyDescent="0.25">
      <c r="A91" t="s">
        <v>427</v>
      </c>
      <c r="B91" t="s">
        <v>428</v>
      </c>
      <c r="C91" t="s">
        <v>426</v>
      </c>
      <c r="D91" t="s">
        <v>4</v>
      </c>
      <c r="E91" t="s">
        <v>63</v>
      </c>
      <c r="F91" t="s">
        <v>425</v>
      </c>
      <c r="G91" t="s">
        <v>409</v>
      </c>
      <c r="H91" s="9">
        <v>1</v>
      </c>
      <c r="I91" s="10">
        <v>375</v>
      </c>
      <c r="J91" s="8">
        <f>Tabella1[[#This Row],[Qtà]]*Tabella1[[#This Row],[Prezzo Retail ]]</f>
        <v>375</v>
      </c>
      <c r="K91" t="s">
        <v>424</v>
      </c>
      <c r="L91" t="s">
        <v>8</v>
      </c>
      <c r="M91">
        <v>3</v>
      </c>
    </row>
    <row r="92" spans="1:13" x14ac:dyDescent="0.25">
      <c r="A92" t="s">
        <v>422</v>
      </c>
      <c r="B92" t="s">
        <v>423</v>
      </c>
      <c r="C92" t="s">
        <v>22</v>
      </c>
      <c r="D92" t="s">
        <v>102</v>
      </c>
      <c r="E92" t="s">
        <v>87</v>
      </c>
      <c r="F92" t="s">
        <v>421</v>
      </c>
      <c r="G92" t="s">
        <v>409</v>
      </c>
      <c r="H92" s="9">
        <v>1</v>
      </c>
      <c r="I92" s="10">
        <v>285</v>
      </c>
      <c r="J92" s="8">
        <f>Tabella1[[#This Row],[Qtà]]*Tabella1[[#This Row],[Prezzo Retail ]]</f>
        <v>285</v>
      </c>
      <c r="K92" t="s">
        <v>420</v>
      </c>
      <c r="L92" t="s">
        <v>8</v>
      </c>
      <c r="M92">
        <v>3</v>
      </c>
    </row>
    <row r="93" spans="1:13" x14ac:dyDescent="0.25">
      <c r="A93" t="s">
        <v>418</v>
      </c>
      <c r="B93" t="s">
        <v>419</v>
      </c>
      <c r="C93" t="s">
        <v>34</v>
      </c>
      <c r="D93" t="s">
        <v>55</v>
      </c>
      <c r="E93" t="s">
        <v>26</v>
      </c>
      <c r="F93" t="s">
        <v>417</v>
      </c>
      <c r="G93" t="s">
        <v>409</v>
      </c>
      <c r="H93" s="9">
        <v>2</v>
      </c>
      <c r="I93" s="10">
        <v>250</v>
      </c>
      <c r="J93" s="8">
        <f>Tabella1[[#This Row],[Qtà]]*Tabella1[[#This Row],[Prezzo Retail ]]</f>
        <v>500</v>
      </c>
      <c r="K93" t="s">
        <v>416</v>
      </c>
      <c r="L93" t="s">
        <v>8</v>
      </c>
      <c r="M93">
        <v>3</v>
      </c>
    </row>
    <row r="94" spans="1:13" x14ac:dyDescent="0.25">
      <c r="A94" t="s">
        <v>411</v>
      </c>
      <c r="B94" t="s">
        <v>412</v>
      </c>
      <c r="C94" t="s">
        <v>22</v>
      </c>
      <c r="D94" t="s">
        <v>102</v>
      </c>
      <c r="E94" t="s">
        <v>227</v>
      </c>
      <c r="F94" t="s">
        <v>415</v>
      </c>
      <c r="G94" t="s">
        <v>409</v>
      </c>
      <c r="H94" s="9">
        <v>2</v>
      </c>
      <c r="I94" s="10">
        <v>195</v>
      </c>
      <c r="J94" s="8">
        <f>Tabella1[[#This Row],[Qtà]]*Tabella1[[#This Row],[Prezzo Retail ]]</f>
        <v>390</v>
      </c>
      <c r="K94" t="s">
        <v>408</v>
      </c>
      <c r="L94" t="s">
        <v>8</v>
      </c>
      <c r="M94">
        <v>3</v>
      </c>
    </row>
    <row r="95" spans="1:13" x14ac:dyDescent="0.25">
      <c r="A95" t="s">
        <v>411</v>
      </c>
      <c r="B95" t="s">
        <v>412</v>
      </c>
      <c r="C95" t="s">
        <v>22</v>
      </c>
      <c r="D95" t="s">
        <v>102</v>
      </c>
      <c r="E95" t="s">
        <v>192</v>
      </c>
      <c r="F95" t="s">
        <v>414</v>
      </c>
      <c r="G95" t="s">
        <v>409</v>
      </c>
      <c r="H95" s="9">
        <v>3</v>
      </c>
      <c r="I95" s="10">
        <v>195</v>
      </c>
      <c r="J95" s="8">
        <f>Tabella1[[#This Row],[Qtà]]*Tabella1[[#This Row],[Prezzo Retail ]]</f>
        <v>585</v>
      </c>
      <c r="K95" t="s">
        <v>408</v>
      </c>
      <c r="L95" t="s">
        <v>8</v>
      </c>
      <c r="M95">
        <v>3</v>
      </c>
    </row>
    <row r="96" spans="1:13" x14ac:dyDescent="0.25">
      <c r="A96" t="s">
        <v>411</v>
      </c>
      <c r="B96" t="s">
        <v>412</v>
      </c>
      <c r="C96" t="s">
        <v>22</v>
      </c>
      <c r="D96" t="s">
        <v>102</v>
      </c>
      <c r="E96" t="s">
        <v>54</v>
      </c>
      <c r="F96" t="s">
        <v>413</v>
      </c>
      <c r="G96" t="s">
        <v>409</v>
      </c>
      <c r="H96" s="9">
        <v>2</v>
      </c>
      <c r="I96" s="10">
        <v>195</v>
      </c>
      <c r="J96" s="8">
        <f>Tabella1[[#This Row],[Qtà]]*Tabella1[[#This Row],[Prezzo Retail ]]</f>
        <v>390</v>
      </c>
      <c r="K96" t="s">
        <v>408</v>
      </c>
      <c r="L96" t="s">
        <v>8</v>
      </c>
      <c r="M96">
        <v>3</v>
      </c>
    </row>
    <row r="97" spans="1:13" x14ac:dyDescent="0.25">
      <c r="A97" t="s">
        <v>411</v>
      </c>
      <c r="B97" t="s">
        <v>412</v>
      </c>
      <c r="C97" t="s">
        <v>22</v>
      </c>
      <c r="D97" t="s">
        <v>102</v>
      </c>
      <c r="E97" t="s">
        <v>87</v>
      </c>
      <c r="F97" t="s">
        <v>410</v>
      </c>
      <c r="G97" t="s">
        <v>409</v>
      </c>
      <c r="H97" s="9">
        <v>2</v>
      </c>
      <c r="I97" s="10">
        <v>195</v>
      </c>
      <c r="J97" s="8">
        <f>Tabella1[[#This Row],[Qtà]]*Tabella1[[#This Row],[Prezzo Retail ]]</f>
        <v>390</v>
      </c>
      <c r="K97" t="s">
        <v>408</v>
      </c>
      <c r="L97" t="s">
        <v>8</v>
      </c>
      <c r="M97">
        <v>3</v>
      </c>
    </row>
    <row r="98" spans="1:13" x14ac:dyDescent="0.25">
      <c r="A98" t="s">
        <v>406</v>
      </c>
      <c r="B98" t="s">
        <v>407</v>
      </c>
      <c r="C98" t="s">
        <v>405</v>
      </c>
      <c r="D98" t="s">
        <v>193</v>
      </c>
      <c r="E98" t="s">
        <v>45</v>
      </c>
      <c r="F98" t="s">
        <v>404</v>
      </c>
      <c r="G98" t="s">
        <v>388</v>
      </c>
      <c r="H98" s="9">
        <v>7</v>
      </c>
      <c r="I98" s="10">
        <v>175</v>
      </c>
      <c r="J98" s="8">
        <f>Tabella1[[#This Row],[Qtà]]*Tabella1[[#This Row],[Prezzo Retail ]]</f>
        <v>1225</v>
      </c>
      <c r="K98" t="s">
        <v>403</v>
      </c>
      <c r="L98" t="s">
        <v>43</v>
      </c>
      <c r="M98">
        <v>3</v>
      </c>
    </row>
    <row r="99" spans="1:13" x14ac:dyDescent="0.25">
      <c r="A99" t="s">
        <v>401</v>
      </c>
      <c r="B99" t="s">
        <v>402</v>
      </c>
      <c r="C99" t="s">
        <v>400</v>
      </c>
      <c r="D99" t="s">
        <v>33</v>
      </c>
      <c r="E99" t="s">
        <v>26</v>
      </c>
      <c r="F99" t="s">
        <v>399</v>
      </c>
      <c r="G99" t="s">
        <v>388</v>
      </c>
      <c r="H99" s="9">
        <v>1</v>
      </c>
      <c r="I99" s="10">
        <v>155</v>
      </c>
      <c r="J99" s="8">
        <f>Tabella1[[#This Row],[Qtà]]*Tabella1[[#This Row],[Prezzo Retail ]]</f>
        <v>155</v>
      </c>
      <c r="K99" t="s">
        <v>398</v>
      </c>
      <c r="L99" t="s">
        <v>8</v>
      </c>
      <c r="M99">
        <v>3</v>
      </c>
    </row>
    <row r="100" spans="1:13" x14ac:dyDescent="0.25">
      <c r="A100" t="s">
        <v>395</v>
      </c>
      <c r="B100" t="s">
        <v>396</v>
      </c>
      <c r="C100" t="s">
        <v>394</v>
      </c>
      <c r="D100" t="s">
        <v>55</v>
      </c>
      <c r="E100" t="s">
        <v>3</v>
      </c>
      <c r="F100" t="s">
        <v>397</v>
      </c>
      <c r="G100" t="s">
        <v>388</v>
      </c>
      <c r="H100" s="9">
        <v>1</v>
      </c>
      <c r="I100" s="10">
        <v>155</v>
      </c>
      <c r="J100" s="8">
        <f>Tabella1[[#This Row],[Qtà]]*Tabella1[[#This Row],[Prezzo Retail ]]</f>
        <v>155</v>
      </c>
      <c r="K100" t="s">
        <v>38</v>
      </c>
      <c r="L100" t="s">
        <v>8</v>
      </c>
      <c r="M100">
        <v>3</v>
      </c>
    </row>
    <row r="101" spans="1:13" x14ac:dyDescent="0.25">
      <c r="A101" t="s">
        <v>395</v>
      </c>
      <c r="B101" t="s">
        <v>396</v>
      </c>
      <c r="C101" t="s">
        <v>394</v>
      </c>
      <c r="D101" t="s">
        <v>55</v>
      </c>
      <c r="E101" t="s">
        <v>63</v>
      </c>
      <c r="F101" t="s">
        <v>393</v>
      </c>
      <c r="G101" t="s">
        <v>388</v>
      </c>
      <c r="H101" s="9">
        <v>2</v>
      </c>
      <c r="I101" s="10">
        <v>77.5</v>
      </c>
      <c r="J101" s="8">
        <f>Tabella1[[#This Row],[Qtà]]*Tabella1[[#This Row],[Prezzo Retail ]]</f>
        <v>155</v>
      </c>
      <c r="K101" t="s">
        <v>38</v>
      </c>
      <c r="L101" t="s">
        <v>8</v>
      </c>
      <c r="M101">
        <v>3</v>
      </c>
    </row>
    <row r="102" spans="1:13" x14ac:dyDescent="0.25">
      <c r="A102" t="s">
        <v>390</v>
      </c>
      <c r="B102" t="s">
        <v>391</v>
      </c>
      <c r="C102" t="s">
        <v>17</v>
      </c>
      <c r="D102" t="s">
        <v>4</v>
      </c>
      <c r="E102" t="s">
        <v>63</v>
      </c>
      <c r="F102" t="s">
        <v>392</v>
      </c>
      <c r="G102" t="s">
        <v>388</v>
      </c>
      <c r="H102" s="9">
        <v>1</v>
      </c>
      <c r="I102" s="10">
        <v>165</v>
      </c>
      <c r="J102" s="8">
        <f>Tabella1[[#This Row],[Qtà]]*Tabella1[[#This Row],[Prezzo Retail ]]</f>
        <v>165</v>
      </c>
      <c r="K102" t="s">
        <v>0</v>
      </c>
      <c r="L102" t="s">
        <v>23</v>
      </c>
      <c r="M102">
        <v>3</v>
      </c>
    </row>
    <row r="103" spans="1:13" x14ac:dyDescent="0.25">
      <c r="A103" t="s">
        <v>390</v>
      </c>
      <c r="B103" t="s">
        <v>391</v>
      </c>
      <c r="C103" t="s">
        <v>34</v>
      </c>
      <c r="D103" t="s">
        <v>4</v>
      </c>
      <c r="E103" t="s">
        <v>26</v>
      </c>
      <c r="F103" t="s">
        <v>389</v>
      </c>
      <c r="G103" t="s">
        <v>388</v>
      </c>
      <c r="H103" s="9">
        <v>1</v>
      </c>
      <c r="I103" s="10">
        <v>165</v>
      </c>
      <c r="J103" s="8">
        <f>Tabella1[[#This Row],[Qtà]]*Tabella1[[#This Row],[Prezzo Retail ]]</f>
        <v>165</v>
      </c>
      <c r="K103" t="s">
        <v>0</v>
      </c>
      <c r="L103" t="s">
        <v>23</v>
      </c>
      <c r="M103">
        <v>3</v>
      </c>
    </row>
    <row r="104" spans="1:13" x14ac:dyDescent="0.25">
      <c r="A104" t="s">
        <v>385</v>
      </c>
      <c r="B104" t="s">
        <v>386</v>
      </c>
      <c r="C104" t="s">
        <v>384</v>
      </c>
      <c r="D104" t="s">
        <v>193</v>
      </c>
      <c r="E104" t="s">
        <v>227</v>
      </c>
      <c r="F104" t="s">
        <v>387</v>
      </c>
      <c r="G104" t="s">
        <v>382</v>
      </c>
      <c r="H104" s="9">
        <v>2</v>
      </c>
      <c r="I104" s="10">
        <v>350</v>
      </c>
      <c r="J104" s="8">
        <f>Tabella1[[#This Row],[Qtà]]*Tabella1[[#This Row],[Prezzo Retail ]]</f>
        <v>700</v>
      </c>
      <c r="K104" t="s">
        <v>38</v>
      </c>
      <c r="L104" t="s">
        <v>206</v>
      </c>
      <c r="M104">
        <v>3</v>
      </c>
    </row>
    <row r="105" spans="1:13" x14ac:dyDescent="0.25">
      <c r="A105" t="s">
        <v>385</v>
      </c>
      <c r="B105" t="s">
        <v>386</v>
      </c>
      <c r="C105" t="s">
        <v>384</v>
      </c>
      <c r="D105" t="s">
        <v>193</v>
      </c>
      <c r="E105" t="s">
        <v>54</v>
      </c>
      <c r="F105" t="s">
        <v>383</v>
      </c>
      <c r="G105" t="s">
        <v>382</v>
      </c>
      <c r="H105" s="9">
        <v>1</v>
      </c>
      <c r="I105" s="10">
        <v>350</v>
      </c>
      <c r="J105" s="8">
        <f>Tabella1[[#This Row],[Qtà]]*Tabella1[[#This Row],[Prezzo Retail ]]</f>
        <v>350</v>
      </c>
      <c r="K105" t="s">
        <v>38</v>
      </c>
      <c r="L105" t="s">
        <v>206</v>
      </c>
      <c r="M105">
        <v>3</v>
      </c>
    </row>
    <row r="106" spans="1:13" x14ac:dyDescent="0.25">
      <c r="A106" t="s">
        <v>380</v>
      </c>
      <c r="B106" t="s">
        <v>381</v>
      </c>
      <c r="C106" t="s">
        <v>22</v>
      </c>
      <c r="D106" t="s">
        <v>193</v>
      </c>
      <c r="E106" t="s">
        <v>63</v>
      </c>
      <c r="F106" t="s">
        <v>379</v>
      </c>
      <c r="G106" t="s">
        <v>378</v>
      </c>
      <c r="H106" s="9">
        <v>1</v>
      </c>
      <c r="I106" s="10">
        <v>325</v>
      </c>
      <c r="J106" s="8">
        <f>Tabella1[[#This Row],[Qtà]]*Tabella1[[#This Row],[Prezzo Retail ]]</f>
        <v>325</v>
      </c>
      <c r="K106" t="s">
        <v>377</v>
      </c>
      <c r="L106" t="s">
        <v>23</v>
      </c>
      <c r="M106">
        <v>3</v>
      </c>
    </row>
    <row r="107" spans="1:13" x14ac:dyDescent="0.25">
      <c r="A107" t="s">
        <v>374</v>
      </c>
      <c r="B107" t="s">
        <v>375</v>
      </c>
      <c r="C107" t="s">
        <v>373</v>
      </c>
      <c r="D107" t="s">
        <v>55</v>
      </c>
      <c r="E107" t="s">
        <v>45</v>
      </c>
      <c r="F107" t="s">
        <v>376</v>
      </c>
      <c r="G107" t="s">
        <v>319</v>
      </c>
      <c r="H107" s="9">
        <v>1</v>
      </c>
      <c r="I107" s="10">
        <v>325</v>
      </c>
      <c r="J107" s="8">
        <f>Tabella1[[#This Row],[Qtà]]*Tabella1[[#This Row],[Prezzo Retail ]]</f>
        <v>325</v>
      </c>
      <c r="K107" t="s">
        <v>371</v>
      </c>
      <c r="L107" t="s">
        <v>206</v>
      </c>
      <c r="M107">
        <v>3</v>
      </c>
    </row>
    <row r="108" spans="1:13" x14ac:dyDescent="0.25">
      <c r="A108" t="s">
        <v>374</v>
      </c>
      <c r="B108" t="s">
        <v>375</v>
      </c>
      <c r="C108" t="s">
        <v>373</v>
      </c>
      <c r="D108" t="s">
        <v>55</v>
      </c>
      <c r="E108" t="s">
        <v>21</v>
      </c>
      <c r="F108" t="s">
        <v>372</v>
      </c>
      <c r="G108" t="s">
        <v>319</v>
      </c>
      <c r="H108" s="9">
        <v>1</v>
      </c>
      <c r="I108" s="10">
        <v>325</v>
      </c>
      <c r="J108" s="8">
        <f>Tabella1[[#This Row],[Qtà]]*Tabella1[[#This Row],[Prezzo Retail ]]</f>
        <v>325</v>
      </c>
      <c r="K108" t="s">
        <v>371</v>
      </c>
      <c r="L108" t="s">
        <v>206</v>
      </c>
      <c r="M108">
        <v>3</v>
      </c>
    </row>
    <row r="109" spans="1:13" x14ac:dyDescent="0.25">
      <c r="A109" t="s">
        <v>368</v>
      </c>
      <c r="B109" t="s">
        <v>369</v>
      </c>
      <c r="C109" t="s">
        <v>306</v>
      </c>
      <c r="D109" t="s">
        <v>193</v>
      </c>
      <c r="E109" t="s">
        <v>54</v>
      </c>
      <c r="F109" t="s">
        <v>370</v>
      </c>
      <c r="G109" t="s">
        <v>319</v>
      </c>
      <c r="H109" s="9">
        <v>1</v>
      </c>
      <c r="I109" s="10">
        <v>295</v>
      </c>
      <c r="J109" s="8">
        <f>Tabella1[[#This Row],[Qtà]]*Tabella1[[#This Row],[Prezzo Retail ]]</f>
        <v>295</v>
      </c>
      <c r="K109" t="s">
        <v>304</v>
      </c>
      <c r="L109" t="s">
        <v>37</v>
      </c>
      <c r="M109">
        <v>3</v>
      </c>
    </row>
    <row r="110" spans="1:13" x14ac:dyDescent="0.25">
      <c r="A110" t="s">
        <v>368</v>
      </c>
      <c r="B110" t="s">
        <v>369</v>
      </c>
      <c r="C110" t="s">
        <v>306</v>
      </c>
      <c r="D110" t="s">
        <v>193</v>
      </c>
      <c r="E110" t="s">
        <v>87</v>
      </c>
      <c r="F110" t="s">
        <v>367</v>
      </c>
      <c r="G110" t="s">
        <v>319</v>
      </c>
      <c r="H110" s="9">
        <v>1</v>
      </c>
      <c r="I110" s="10">
        <v>295</v>
      </c>
      <c r="J110" s="8">
        <f>Tabella1[[#This Row],[Qtà]]*Tabella1[[#This Row],[Prezzo Retail ]]</f>
        <v>295</v>
      </c>
      <c r="K110" t="s">
        <v>304</v>
      </c>
      <c r="L110" t="s">
        <v>37</v>
      </c>
      <c r="M110">
        <v>3</v>
      </c>
    </row>
    <row r="111" spans="1:13" x14ac:dyDescent="0.25">
      <c r="A111" t="s">
        <v>364</v>
      </c>
      <c r="B111" t="s">
        <v>365</v>
      </c>
      <c r="C111" t="s">
        <v>363</v>
      </c>
      <c r="D111" t="s">
        <v>102</v>
      </c>
      <c r="E111" t="s">
        <v>3</v>
      </c>
      <c r="F111" t="s">
        <v>366</v>
      </c>
      <c r="G111" t="s">
        <v>319</v>
      </c>
      <c r="H111" s="9">
        <v>1</v>
      </c>
      <c r="I111" s="10">
        <v>325</v>
      </c>
      <c r="J111" s="8">
        <f>Tabella1[[#This Row],[Qtà]]*Tabella1[[#This Row],[Prezzo Retail ]]</f>
        <v>325</v>
      </c>
      <c r="K111" t="s">
        <v>361</v>
      </c>
      <c r="L111" t="s">
        <v>43</v>
      </c>
      <c r="M111">
        <v>3</v>
      </c>
    </row>
    <row r="112" spans="1:13" x14ac:dyDescent="0.25">
      <c r="A112" t="s">
        <v>364</v>
      </c>
      <c r="B112" t="s">
        <v>365</v>
      </c>
      <c r="C112" t="s">
        <v>363</v>
      </c>
      <c r="D112" t="s">
        <v>102</v>
      </c>
      <c r="E112" t="s">
        <v>15</v>
      </c>
      <c r="F112" t="s">
        <v>362</v>
      </c>
      <c r="G112" t="s">
        <v>319</v>
      </c>
      <c r="H112" s="9">
        <v>1</v>
      </c>
      <c r="I112" s="10">
        <v>325</v>
      </c>
      <c r="J112" s="8">
        <f>Tabella1[[#This Row],[Qtà]]*Tabella1[[#This Row],[Prezzo Retail ]]</f>
        <v>325</v>
      </c>
      <c r="K112" t="s">
        <v>361</v>
      </c>
      <c r="L112" t="s">
        <v>43</v>
      </c>
      <c r="M112">
        <v>3</v>
      </c>
    </row>
    <row r="113" spans="1:13" x14ac:dyDescent="0.25">
      <c r="A113" t="s">
        <v>358</v>
      </c>
      <c r="B113" t="s">
        <v>359</v>
      </c>
      <c r="C113" t="s">
        <v>357</v>
      </c>
      <c r="D113" t="s">
        <v>55</v>
      </c>
      <c r="E113" t="s">
        <v>3</v>
      </c>
      <c r="F113" t="s">
        <v>360</v>
      </c>
      <c r="G113" t="s">
        <v>319</v>
      </c>
      <c r="H113" s="9">
        <v>1</v>
      </c>
      <c r="I113" s="10">
        <v>275</v>
      </c>
      <c r="J113" s="8">
        <f>Tabella1[[#This Row],[Qtà]]*Tabella1[[#This Row],[Prezzo Retail ]]</f>
        <v>275</v>
      </c>
      <c r="K113" t="s">
        <v>355</v>
      </c>
      <c r="L113" t="s">
        <v>43</v>
      </c>
      <c r="M113">
        <v>3</v>
      </c>
    </row>
    <row r="114" spans="1:13" x14ac:dyDescent="0.25">
      <c r="A114" t="s">
        <v>358</v>
      </c>
      <c r="B114" t="s">
        <v>359</v>
      </c>
      <c r="C114" t="s">
        <v>357</v>
      </c>
      <c r="D114" t="s">
        <v>55</v>
      </c>
      <c r="E114" t="s">
        <v>63</v>
      </c>
      <c r="F114" t="s">
        <v>356</v>
      </c>
      <c r="G114" t="s">
        <v>319</v>
      </c>
      <c r="H114" s="9">
        <v>1</v>
      </c>
      <c r="I114" s="10">
        <v>275</v>
      </c>
      <c r="J114" s="8">
        <f>Tabella1[[#This Row],[Qtà]]*Tabella1[[#This Row],[Prezzo Retail ]]</f>
        <v>275</v>
      </c>
      <c r="K114" t="s">
        <v>355</v>
      </c>
      <c r="L114" t="s">
        <v>43</v>
      </c>
      <c r="M114">
        <v>3</v>
      </c>
    </row>
    <row r="115" spans="1:13" x14ac:dyDescent="0.25">
      <c r="A115" t="s">
        <v>352</v>
      </c>
      <c r="B115" t="s">
        <v>353</v>
      </c>
      <c r="C115" t="s">
        <v>65</v>
      </c>
      <c r="D115" t="s">
        <v>64</v>
      </c>
      <c r="E115" t="s">
        <v>63</v>
      </c>
      <c r="F115" t="s">
        <v>354</v>
      </c>
      <c r="G115" t="s">
        <v>319</v>
      </c>
      <c r="H115" s="9">
        <v>1</v>
      </c>
      <c r="I115" s="10">
        <v>275</v>
      </c>
      <c r="J115" s="8">
        <f>Tabella1[[#This Row],[Qtà]]*Tabella1[[#This Row],[Prezzo Retail ]]</f>
        <v>275</v>
      </c>
      <c r="K115" t="s">
        <v>60</v>
      </c>
      <c r="L115" t="s">
        <v>74</v>
      </c>
      <c r="M115">
        <v>3</v>
      </c>
    </row>
    <row r="116" spans="1:13" x14ac:dyDescent="0.25">
      <c r="A116" t="s">
        <v>352</v>
      </c>
      <c r="B116" t="s">
        <v>353</v>
      </c>
      <c r="C116" t="s">
        <v>65</v>
      </c>
      <c r="D116" t="s">
        <v>64</v>
      </c>
      <c r="E116" t="s">
        <v>26</v>
      </c>
      <c r="F116" t="s">
        <v>351</v>
      </c>
      <c r="G116" t="s">
        <v>319</v>
      </c>
      <c r="H116" s="9">
        <v>1</v>
      </c>
      <c r="I116" s="10">
        <v>275</v>
      </c>
      <c r="J116" s="8">
        <f>Tabella1[[#This Row],[Qtà]]*Tabella1[[#This Row],[Prezzo Retail ]]</f>
        <v>275</v>
      </c>
      <c r="K116" t="s">
        <v>60</v>
      </c>
      <c r="L116" t="s">
        <v>74</v>
      </c>
      <c r="M116">
        <v>3</v>
      </c>
    </row>
    <row r="117" spans="1:13" x14ac:dyDescent="0.25">
      <c r="A117" t="s">
        <v>349</v>
      </c>
      <c r="B117" t="s">
        <v>350</v>
      </c>
      <c r="C117" t="s">
        <v>22</v>
      </c>
      <c r="D117" t="s">
        <v>55</v>
      </c>
      <c r="E117" t="s">
        <v>45</v>
      </c>
      <c r="F117" t="s">
        <v>348</v>
      </c>
      <c r="G117" t="s">
        <v>319</v>
      </c>
      <c r="H117" s="9">
        <v>1</v>
      </c>
      <c r="I117" s="10">
        <v>350</v>
      </c>
      <c r="J117" s="8">
        <f>Tabella1[[#This Row],[Qtà]]*Tabella1[[#This Row],[Prezzo Retail ]]</f>
        <v>350</v>
      </c>
      <c r="K117" t="s">
        <v>347</v>
      </c>
      <c r="L117" t="s">
        <v>68</v>
      </c>
      <c r="M117">
        <v>3</v>
      </c>
    </row>
    <row r="118" spans="1:13" x14ac:dyDescent="0.25">
      <c r="A118" t="s">
        <v>345</v>
      </c>
      <c r="B118" t="s">
        <v>346</v>
      </c>
      <c r="C118" t="s">
        <v>22</v>
      </c>
      <c r="D118" t="s">
        <v>193</v>
      </c>
      <c r="E118" t="s">
        <v>54</v>
      </c>
      <c r="F118" t="s">
        <v>344</v>
      </c>
      <c r="G118" t="s">
        <v>319</v>
      </c>
      <c r="H118" s="9">
        <v>1</v>
      </c>
      <c r="I118" s="10">
        <v>295</v>
      </c>
      <c r="J118" s="8">
        <f>Tabella1[[#This Row],[Qtà]]*Tabella1[[#This Row],[Prezzo Retail ]]</f>
        <v>295</v>
      </c>
      <c r="K118" t="s">
        <v>343</v>
      </c>
      <c r="L118" t="s">
        <v>68</v>
      </c>
      <c r="M118">
        <v>3</v>
      </c>
    </row>
    <row r="119" spans="1:13" x14ac:dyDescent="0.25">
      <c r="A119" t="s">
        <v>341</v>
      </c>
      <c r="B119" t="s">
        <v>342</v>
      </c>
      <c r="C119" t="s">
        <v>340</v>
      </c>
      <c r="D119" t="s">
        <v>55</v>
      </c>
      <c r="E119" t="s">
        <v>15</v>
      </c>
      <c r="F119" t="s">
        <v>339</v>
      </c>
      <c r="G119" t="s">
        <v>319</v>
      </c>
      <c r="H119" s="9">
        <v>2</v>
      </c>
      <c r="I119" s="10">
        <v>137.5</v>
      </c>
      <c r="J119" s="8">
        <f>Tabella1[[#This Row],[Qtà]]*Tabella1[[#This Row],[Prezzo Retail ]]</f>
        <v>275</v>
      </c>
      <c r="K119" t="s">
        <v>338</v>
      </c>
      <c r="L119" t="s">
        <v>43</v>
      </c>
      <c r="M119">
        <v>3</v>
      </c>
    </row>
    <row r="120" spans="1:13" x14ac:dyDescent="0.25">
      <c r="A120" t="s">
        <v>336</v>
      </c>
      <c r="B120" t="s">
        <v>337</v>
      </c>
      <c r="C120" t="s">
        <v>335</v>
      </c>
      <c r="D120" t="s">
        <v>55</v>
      </c>
      <c r="E120" t="s">
        <v>21</v>
      </c>
      <c r="F120" t="s">
        <v>334</v>
      </c>
      <c r="G120" t="s">
        <v>319</v>
      </c>
      <c r="H120" s="9">
        <v>1</v>
      </c>
      <c r="I120" s="10">
        <v>365</v>
      </c>
      <c r="J120" s="8">
        <f>Tabella1[[#This Row],[Qtà]]*Tabella1[[#This Row],[Prezzo Retail ]]</f>
        <v>365</v>
      </c>
      <c r="K120" t="s">
        <v>333</v>
      </c>
      <c r="L120" t="s">
        <v>8</v>
      </c>
      <c r="M120">
        <v>3</v>
      </c>
    </row>
    <row r="121" spans="1:13" x14ac:dyDescent="0.25">
      <c r="A121" t="s">
        <v>331</v>
      </c>
      <c r="B121" t="s">
        <v>332</v>
      </c>
      <c r="C121" t="s">
        <v>330</v>
      </c>
      <c r="D121" t="s">
        <v>55</v>
      </c>
      <c r="E121" t="s">
        <v>63</v>
      </c>
      <c r="F121" t="s">
        <v>329</v>
      </c>
      <c r="G121" t="s">
        <v>319</v>
      </c>
      <c r="H121" s="9">
        <v>1</v>
      </c>
      <c r="I121" s="10">
        <v>335</v>
      </c>
      <c r="J121" s="8">
        <f>Tabella1[[#This Row],[Qtà]]*Tabella1[[#This Row],[Prezzo Retail ]]</f>
        <v>335</v>
      </c>
      <c r="K121" t="s">
        <v>328</v>
      </c>
      <c r="L121" t="s">
        <v>8</v>
      </c>
      <c r="M121">
        <v>3</v>
      </c>
    </row>
    <row r="122" spans="1:13" x14ac:dyDescent="0.25">
      <c r="A122" t="s">
        <v>326</v>
      </c>
      <c r="B122" t="s">
        <v>327</v>
      </c>
      <c r="C122" t="s">
        <v>325</v>
      </c>
      <c r="D122" t="s">
        <v>55</v>
      </c>
      <c r="E122" t="s">
        <v>45</v>
      </c>
      <c r="F122" t="s">
        <v>324</v>
      </c>
      <c r="G122" t="s">
        <v>319</v>
      </c>
      <c r="H122" s="9">
        <v>1</v>
      </c>
      <c r="I122" s="10">
        <v>275</v>
      </c>
      <c r="J122" s="8">
        <f>Tabella1[[#This Row],[Qtà]]*Tabella1[[#This Row],[Prezzo Retail ]]</f>
        <v>275</v>
      </c>
      <c r="K122" t="s">
        <v>323</v>
      </c>
      <c r="L122" t="s">
        <v>8</v>
      </c>
      <c r="M122">
        <v>3</v>
      </c>
    </row>
    <row r="123" spans="1:13" x14ac:dyDescent="0.25">
      <c r="A123" t="s">
        <v>321</v>
      </c>
      <c r="B123" t="s">
        <v>322</v>
      </c>
      <c r="C123" t="s">
        <v>34</v>
      </c>
      <c r="D123" t="s">
        <v>64</v>
      </c>
      <c r="E123" t="s">
        <v>45</v>
      </c>
      <c r="F123" t="s">
        <v>320</v>
      </c>
      <c r="G123" t="s">
        <v>319</v>
      </c>
      <c r="H123" s="9">
        <v>1</v>
      </c>
      <c r="I123" s="10">
        <v>325</v>
      </c>
      <c r="J123" s="8">
        <f>Tabella1[[#This Row],[Qtà]]*Tabella1[[#This Row],[Prezzo Retail ]]</f>
        <v>325</v>
      </c>
      <c r="K123" t="s">
        <v>60</v>
      </c>
      <c r="L123" t="s">
        <v>8</v>
      </c>
      <c r="M123">
        <v>3</v>
      </c>
    </row>
    <row r="124" spans="1:13" x14ac:dyDescent="0.25">
      <c r="A124" t="s">
        <v>316</v>
      </c>
      <c r="B124" t="s">
        <v>317</v>
      </c>
      <c r="C124" t="s">
        <v>22</v>
      </c>
      <c r="D124" t="s">
        <v>55</v>
      </c>
      <c r="E124" t="s">
        <v>192</v>
      </c>
      <c r="F124" t="s">
        <v>318</v>
      </c>
      <c r="G124" t="s">
        <v>310</v>
      </c>
      <c r="H124" s="9">
        <v>1</v>
      </c>
      <c r="I124" s="10">
        <v>325</v>
      </c>
      <c r="J124" s="8">
        <f>Tabella1[[#This Row],[Qtà]]*Tabella1[[#This Row],[Prezzo Retail ]]</f>
        <v>325</v>
      </c>
      <c r="K124" t="s">
        <v>314</v>
      </c>
      <c r="L124" t="s">
        <v>59</v>
      </c>
      <c r="M124">
        <v>3</v>
      </c>
    </row>
    <row r="125" spans="1:13" x14ac:dyDescent="0.25">
      <c r="A125" t="s">
        <v>316</v>
      </c>
      <c r="B125" t="s">
        <v>317</v>
      </c>
      <c r="C125" t="s">
        <v>22</v>
      </c>
      <c r="D125" t="s">
        <v>55</v>
      </c>
      <c r="E125" t="s">
        <v>87</v>
      </c>
      <c r="F125" t="s">
        <v>315</v>
      </c>
      <c r="G125" t="s">
        <v>310</v>
      </c>
      <c r="H125" s="9">
        <v>2</v>
      </c>
      <c r="I125" s="10">
        <v>325</v>
      </c>
      <c r="J125" s="8">
        <f>Tabella1[[#This Row],[Qtà]]*Tabella1[[#This Row],[Prezzo Retail ]]</f>
        <v>650</v>
      </c>
      <c r="K125" t="s">
        <v>314</v>
      </c>
      <c r="L125" t="s">
        <v>59</v>
      </c>
      <c r="M125">
        <v>3</v>
      </c>
    </row>
    <row r="126" spans="1:13" x14ac:dyDescent="0.25">
      <c r="A126" t="s">
        <v>312</v>
      </c>
      <c r="B126" t="s">
        <v>313</v>
      </c>
      <c r="C126" t="s">
        <v>88</v>
      </c>
      <c r="D126" t="s">
        <v>4</v>
      </c>
      <c r="E126" t="s">
        <v>87</v>
      </c>
      <c r="F126" t="s">
        <v>311</v>
      </c>
      <c r="G126" t="s">
        <v>310</v>
      </c>
      <c r="H126" s="9">
        <v>1</v>
      </c>
      <c r="I126" s="10">
        <v>295</v>
      </c>
      <c r="J126" s="8">
        <f>Tabella1[[#This Row],[Qtà]]*Tabella1[[#This Row],[Prezzo Retail ]]</f>
        <v>295</v>
      </c>
      <c r="K126" t="s">
        <v>309</v>
      </c>
      <c r="L126" t="s">
        <v>59</v>
      </c>
      <c r="M126">
        <v>3</v>
      </c>
    </row>
    <row r="127" spans="1:13" x14ac:dyDescent="0.25">
      <c r="A127" t="s">
        <v>307</v>
      </c>
      <c r="B127" t="s">
        <v>308</v>
      </c>
      <c r="C127" t="s">
        <v>306</v>
      </c>
      <c r="D127" t="s">
        <v>193</v>
      </c>
      <c r="E127" t="s">
        <v>227</v>
      </c>
      <c r="F127" t="s">
        <v>305</v>
      </c>
      <c r="G127" t="s">
        <v>272</v>
      </c>
      <c r="H127" s="9">
        <v>1</v>
      </c>
      <c r="I127" s="10">
        <v>195</v>
      </c>
      <c r="J127" s="8">
        <f>Tabella1[[#This Row],[Qtà]]*Tabella1[[#This Row],[Prezzo Retail ]]</f>
        <v>195</v>
      </c>
      <c r="K127" t="s">
        <v>304</v>
      </c>
      <c r="L127" t="s">
        <v>218</v>
      </c>
      <c r="M127">
        <v>3</v>
      </c>
    </row>
    <row r="128" spans="1:13" x14ac:dyDescent="0.25">
      <c r="A128" t="s">
        <v>301</v>
      </c>
      <c r="B128" t="s">
        <v>302</v>
      </c>
      <c r="C128" t="s">
        <v>300</v>
      </c>
      <c r="D128" t="s">
        <v>55</v>
      </c>
      <c r="E128" t="s">
        <v>192</v>
      </c>
      <c r="F128" t="s">
        <v>303</v>
      </c>
      <c r="G128" t="s">
        <v>272</v>
      </c>
      <c r="H128" s="9">
        <v>2</v>
      </c>
      <c r="I128" s="10">
        <v>250</v>
      </c>
      <c r="J128" s="8">
        <f>Tabella1[[#This Row],[Qtà]]*Tabella1[[#This Row],[Prezzo Retail ]]</f>
        <v>500</v>
      </c>
      <c r="K128" t="s">
        <v>298</v>
      </c>
      <c r="L128" t="s">
        <v>37</v>
      </c>
      <c r="M128">
        <v>3</v>
      </c>
    </row>
    <row r="129" spans="1:13" x14ac:dyDescent="0.25">
      <c r="A129" t="s">
        <v>301</v>
      </c>
      <c r="B129" t="s">
        <v>302</v>
      </c>
      <c r="C129" t="s">
        <v>300</v>
      </c>
      <c r="D129" t="s">
        <v>55</v>
      </c>
      <c r="E129" t="s">
        <v>54</v>
      </c>
      <c r="F129" t="s">
        <v>299</v>
      </c>
      <c r="G129" t="s">
        <v>272</v>
      </c>
      <c r="H129" s="9">
        <v>2</v>
      </c>
      <c r="I129" s="10">
        <v>250</v>
      </c>
      <c r="J129" s="8">
        <f>Tabella1[[#This Row],[Qtà]]*Tabella1[[#This Row],[Prezzo Retail ]]</f>
        <v>500</v>
      </c>
      <c r="K129" t="s">
        <v>298</v>
      </c>
      <c r="L129" t="s">
        <v>37</v>
      </c>
      <c r="M129">
        <v>3</v>
      </c>
    </row>
    <row r="130" spans="1:13" x14ac:dyDescent="0.25">
      <c r="A130" t="s">
        <v>295</v>
      </c>
      <c r="B130" t="s">
        <v>296</v>
      </c>
      <c r="C130" t="s">
        <v>22</v>
      </c>
      <c r="D130" t="s">
        <v>193</v>
      </c>
      <c r="E130" t="s">
        <v>54</v>
      </c>
      <c r="F130" t="s">
        <v>297</v>
      </c>
      <c r="G130" t="s">
        <v>272</v>
      </c>
      <c r="H130" s="9">
        <v>1</v>
      </c>
      <c r="I130" s="10">
        <v>245</v>
      </c>
      <c r="J130" s="8">
        <f>Tabella1[[#This Row],[Qtà]]*Tabella1[[#This Row],[Prezzo Retail ]]</f>
        <v>245</v>
      </c>
      <c r="K130" t="s">
        <v>293</v>
      </c>
      <c r="L130" t="s">
        <v>106</v>
      </c>
      <c r="M130">
        <v>3</v>
      </c>
    </row>
    <row r="131" spans="1:13" x14ac:dyDescent="0.25">
      <c r="A131" t="s">
        <v>295</v>
      </c>
      <c r="B131" t="s">
        <v>296</v>
      </c>
      <c r="C131" t="s">
        <v>34</v>
      </c>
      <c r="D131" t="s">
        <v>193</v>
      </c>
      <c r="E131" t="s">
        <v>54</v>
      </c>
      <c r="F131" t="s">
        <v>294</v>
      </c>
      <c r="G131" t="s">
        <v>272</v>
      </c>
      <c r="H131" s="9">
        <v>1</v>
      </c>
      <c r="I131" s="10">
        <v>245</v>
      </c>
      <c r="J131" s="8">
        <f>Tabella1[[#This Row],[Qtà]]*Tabella1[[#This Row],[Prezzo Retail ]]</f>
        <v>245</v>
      </c>
      <c r="K131" t="s">
        <v>293</v>
      </c>
      <c r="L131" t="s">
        <v>106</v>
      </c>
      <c r="M131">
        <v>3</v>
      </c>
    </row>
    <row r="132" spans="1:13" x14ac:dyDescent="0.25">
      <c r="A132" t="s">
        <v>290</v>
      </c>
      <c r="B132" t="s">
        <v>291</v>
      </c>
      <c r="C132" t="s">
        <v>289</v>
      </c>
      <c r="D132" t="s">
        <v>55</v>
      </c>
      <c r="E132" t="s">
        <v>26</v>
      </c>
      <c r="F132" t="s">
        <v>292</v>
      </c>
      <c r="G132" t="s">
        <v>272</v>
      </c>
      <c r="H132" s="9">
        <v>1</v>
      </c>
      <c r="I132" s="10">
        <v>241</v>
      </c>
      <c r="J132" s="8">
        <f>Tabella1[[#This Row],[Qtà]]*Tabella1[[#This Row],[Prezzo Retail ]]</f>
        <v>241</v>
      </c>
      <c r="K132" t="s">
        <v>287</v>
      </c>
      <c r="L132" t="s">
        <v>116</v>
      </c>
      <c r="M132">
        <v>3</v>
      </c>
    </row>
    <row r="133" spans="1:13" x14ac:dyDescent="0.25">
      <c r="A133" t="s">
        <v>290</v>
      </c>
      <c r="B133" t="s">
        <v>291</v>
      </c>
      <c r="C133" t="s">
        <v>289</v>
      </c>
      <c r="D133" t="s">
        <v>55</v>
      </c>
      <c r="E133" t="s">
        <v>3</v>
      </c>
      <c r="F133" t="s">
        <v>288</v>
      </c>
      <c r="G133" t="s">
        <v>272</v>
      </c>
      <c r="H133" s="9">
        <v>1</v>
      </c>
      <c r="I133" s="10">
        <v>241</v>
      </c>
      <c r="J133" s="8">
        <f>Tabella1[[#This Row],[Qtà]]*Tabella1[[#This Row],[Prezzo Retail ]]</f>
        <v>241</v>
      </c>
      <c r="K133" t="s">
        <v>287</v>
      </c>
      <c r="L133" t="s">
        <v>116</v>
      </c>
      <c r="M133">
        <v>3</v>
      </c>
    </row>
    <row r="134" spans="1:13" x14ac:dyDescent="0.25">
      <c r="A134" t="s">
        <v>284</v>
      </c>
      <c r="B134" t="s">
        <v>285</v>
      </c>
      <c r="C134" t="s">
        <v>283</v>
      </c>
      <c r="D134" t="s">
        <v>102</v>
      </c>
      <c r="E134" t="s">
        <v>45</v>
      </c>
      <c r="F134" t="s">
        <v>286</v>
      </c>
      <c r="G134" t="s">
        <v>272</v>
      </c>
      <c r="H134" s="9">
        <v>1</v>
      </c>
      <c r="I134" s="10">
        <v>185</v>
      </c>
      <c r="J134" s="8">
        <f>Tabella1[[#This Row],[Qtà]]*Tabella1[[#This Row],[Prezzo Retail ]]</f>
        <v>185</v>
      </c>
      <c r="K134" t="s">
        <v>281</v>
      </c>
      <c r="L134" t="s">
        <v>106</v>
      </c>
      <c r="M134">
        <v>3</v>
      </c>
    </row>
    <row r="135" spans="1:13" x14ac:dyDescent="0.25">
      <c r="A135" t="s">
        <v>284</v>
      </c>
      <c r="B135" t="s">
        <v>285</v>
      </c>
      <c r="C135" t="s">
        <v>283</v>
      </c>
      <c r="D135" t="s">
        <v>102</v>
      </c>
      <c r="E135" t="s">
        <v>63</v>
      </c>
      <c r="F135" t="s">
        <v>282</v>
      </c>
      <c r="G135" t="s">
        <v>272</v>
      </c>
      <c r="H135" s="9">
        <v>1</v>
      </c>
      <c r="I135" s="10">
        <v>185</v>
      </c>
      <c r="J135" s="8">
        <f>Tabella1[[#This Row],[Qtà]]*Tabella1[[#This Row],[Prezzo Retail ]]</f>
        <v>185</v>
      </c>
      <c r="K135" t="s">
        <v>281</v>
      </c>
      <c r="L135" t="s">
        <v>106</v>
      </c>
      <c r="M135">
        <v>3</v>
      </c>
    </row>
    <row r="136" spans="1:13" x14ac:dyDescent="0.25">
      <c r="A136" t="s">
        <v>279</v>
      </c>
      <c r="B136" t="s">
        <v>280</v>
      </c>
      <c r="C136" t="s">
        <v>236</v>
      </c>
      <c r="D136" t="s">
        <v>235</v>
      </c>
      <c r="E136" t="s">
        <v>192</v>
      </c>
      <c r="F136" t="s">
        <v>278</v>
      </c>
      <c r="G136" t="s">
        <v>272</v>
      </c>
      <c r="H136" s="9">
        <v>1</v>
      </c>
      <c r="I136" s="10">
        <v>165</v>
      </c>
      <c r="J136" s="8">
        <f>Tabella1[[#This Row],[Qtà]]*Tabella1[[#This Row],[Prezzo Retail ]]</f>
        <v>165</v>
      </c>
      <c r="K136" t="s">
        <v>277</v>
      </c>
      <c r="L136" t="s">
        <v>106</v>
      </c>
      <c r="M136">
        <v>3</v>
      </c>
    </row>
    <row r="137" spans="1:13" x14ac:dyDescent="0.25">
      <c r="A137" t="s">
        <v>275</v>
      </c>
      <c r="B137" t="s">
        <v>276</v>
      </c>
      <c r="C137" t="s">
        <v>274</v>
      </c>
      <c r="D137" t="s">
        <v>55</v>
      </c>
      <c r="E137" t="s">
        <v>87</v>
      </c>
      <c r="F137" t="s">
        <v>273</v>
      </c>
      <c r="G137" t="s">
        <v>272</v>
      </c>
      <c r="H137" s="9">
        <v>1</v>
      </c>
      <c r="I137" s="10">
        <v>140</v>
      </c>
      <c r="J137" s="8">
        <f>Tabella1[[#This Row],[Qtà]]*Tabella1[[#This Row],[Prezzo Retail ]]</f>
        <v>140</v>
      </c>
      <c r="K137" t="s">
        <v>271</v>
      </c>
      <c r="L137" t="s">
        <v>106</v>
      </c>
      <c r="M137">
        <v>3</v>
      </c>
    </row>
    <row r="138" spans="1:13" x14ac:dyDescent="0.25">
      <c r="A138" t="s">
        <v>262</v>
      </c>
      <c r="B138" t="s">
        <v>263</v>
      </c>
      <c r="C138" t="s">
        <v>261</v>
      </c>
      <c r="D138" t="s">
        <v>102</v>
      </c>
      <c r="E138" t="s">
        <v>227</v>
      </c>
      <c r="F138" t="s">
        <v>270</v>
      </c>
      <c r="G138" t="s">
        <v>246</v>
      </c>
      <c r="H138" s="9">
        <v>11</v>
      </c>
      <c r="I138" s="10">
        <v>140</v>
      </c>
      <c r="J138" s="8">
        <f>Tabella1[[#This Row],[Qtà]]*Tabella1[[#This Row],[Prezzo Retail ]]</f>
        <v>1540</v>
      </c>
      <c r="K138" t="s">
        <v>258</v>
      </c>
      <c r="L138" t="s">
        <v>264</v>
      </c>
      <c r="M138">
        <v>3</v>
      </c>
    </row>
    <row r="139" spans="1:13" x14ac:dyDescent="0.25">
      <c r="A139" t="s">
        <v>262</v>
      </c>
      <c r="B139" t="s">
        <v>263</v>
      </c>
      <c r="C139" t="s">
        <v>261</v>
      </c>
      <c r="D139" t="s">
        <v>102</v>
      </c>
      <c r="E139" t="s">
        <v>192</v>
      </c>
      <c r="F139" t="s">
        <v>269</v>
      </c>
      <c r="G139" t="s">
        <v>246</v>
      </c>
      <c r="H139" s="9">
        <v>10</v>
      </c>
      <c r="I139" s="10">
        <v>140</v>
      </c>
      <c r="J139" s="8">
        <f>Tabella1[[#This Row],[Qtà]]*Tabella1[[#This Row],[Prezzo Retail ]]</f>
        <v>1400</v>
      </c>
      <c r="K139" t="s">
        <v>258</v>
      </c>
      <c r="L139" t="s">
        <v>264</v>
      </c>
      <c r="M139">
        <v>3</v>
      </c>
    </row>
    <row r="140" spans="1:13" x14ac:dyDescent="0.25">
      <c r="A140" t="s">
        <v>262</v>
      </c>
      <c r="B140" t="s">
        <v>263</v>
      </c>
      <c r="C140" t="s">
        <v>261</v>
      </c>
      <c r="D140" t="s">
        <v>102</v>
      </c>
      <c r="E140" t="s">
        <v>54</v>
      </c>
      <c r="F140" t="s">
        <v>268</v>
      </c>
      <c r="G140" t="s">
        <v>246</v>
      </c>
      <c r="H140" s="9">
        <v>8</v>
      </c>
      <c r="I140" s="10">
        <v>140</v>
      </c>
      <c r="J140" s="8">
        <f>Tabella1[[#This Row],[Qtà]]*Tabella1[[#This Row],[Prezzo Retail ]]</f>
        <v>1120</v>
      </c>
      <c r="K140" t="s">
        <v>258</v>
      </c>
      <c r="L140" t="s">
        <v>264</v>
      </c>
      <c r="M140">
        <v>3</v>
      </c>
    </row>
    <row r="141" spans="1:13" x14ac:dyDescent="0.25">
      <c r="A141" t="s">
        <v>262</v>
      </c>
      <c r="B141" t="s">
        <v>263</v>
      </c>
      <c r="C141" t="s">
        <v>261</v>
      </c>
      <c r="D141" t="s">
        <v>102</v>
      </c>
      <c r="E141" t="s">
        <v>87</v>
      </c>
      <c r="F141" t="s">
        <v>267</v>
      </c>
      <c r="G141" t="s">
        <v>246</v>
      </c>
      <c r="H141" s="9">
        <v>3</v>
      </c>
      <c r="I141" s="10">
        <v>140</v>
      </c>
      <c r="J141" s="8">
        <f>Tabella1[[#This Row],[Qtà]]*Tabella1[[#This Row],[Prezzo Retail ]]</f>
        <v>420</v>
      </c>
      <c r="K141" t="s">
        <v>258</v>
      </c>
      <c r="L141" t="s">
        <v>264</v>
      </c>
      <c r="M141">
        <v>3</v>
      </c>
    </row>
    <row r="142" spans="1:13" x14ac:dyDescent="0.25">
      <c r="A142" t="s">
        <v>262</v>
      </c>
      <c r="B142" t="s">
        <v>263</v>
      </c>
      <c r="C142" t="s">
        <v>22</v>
      </c>
      <c r="D142" t="s">
        <v>102</v>
      </c>
      <c r="E142" t="s">
        <v>192</v>
      </c>
      <c r="F142" t="s">
        <v>266</v>
      </c>
      <c r="G142" t="s">
        <v>246</v>
      </c>
      <c r="H142" s="9">
        <v>2</v>
      </c>
      <c r="I142" s="10">
        <v>140</v>
      </c>
      <c r="J142" s="8">
        <f>Tabella1[[#This Row],[Qtà]]*Tabella1[[#This Row],[Prezzo Retail ]]</f>
        <v>280</v>
      </c>
      <c r="K142" t="s">
        <v>258</v>
      </c>
      <c r="L142" t="s">
        <v>106</v>
      </c>
      <c r="M142">
        <v>3</v>
      </c>
    </row>
    <row r="143" spans="1:13" x14ac:dyDescent="0.25">
      <c r="A143" t="s">
        <v>262</v>
      </c>
      <c r="B143" t="s">
        <v>263</v>
      </c>
      <c r="C143" t="s">
        <v>22</v>
      </c>
      <c r="D143" t="s">
        <v>102</v>
      </c>
      <c r="E143" t="s">
        <v>87</v>
      </c>
      <c r="F143" t="s">
        <v>265</v>
      </c>
      <c r="G143" t="s">
        <v>246</v>
      </c>
      <c r="H143" s="9">
        <v>1</v>
      </c>
      <c r="I143" s="10">
        <v>140</v>
      </c>
      <c r="J143" s="8">
        <f>Tabella1[[#This Row],[Qtà]]*Tabella1[[#This Row],[Prezzo Retail ]]</f>
        <v>140</v>
      </c>
      <c r="K143" t="s">
        <v>258</v>
      </c>
      <c r="L143" t="s">
        <v>106</v>
      </c>
      <c r="M143">
        <v>3</v>
      </c>
    </row>
    <row r="144" spans="1:13" x14ac:dyDescent="0.25">
      <c r="A144" t="s">
        <v>262</v>
      </c>
      <c r="B144" t="s">
        <v>263</v>
      </c>
      <c r="C144" t="s">
        <v>261</v>
      </c>
      <c r="D144" t="s">
        <v>102</v>
      </c>
      <c r="E144" t="s">
        <v>260</v>
      </c>
      <c r="F144" t="s">
        <v>259</v>
      </c>
      <c r="G144" t="s">
        <v>246</v>
      </c>
      <c r="H144" s="9">
        <v>1</v>
      </c>
      <c r="I144" s="10">
        <v>140</v>
      </c>
      <c r="J144" s="8">
        <f>Tabella1[[#This Row],[Qtà]]*Tabella1[[#This Row],[Prezzo Retail ]]</f>
        <v>140</v>
      </c>
      <c r="K144" t="s">
        <v>258</v>
      </c>
      <c r="L144" t="s">
        <v>264</v>
      </c>
      <c r="M144">
        <v>3</v>
      </c>
    </row>
    <row r="145" spans="1:13" x14ac:dyDescent="0.25">
      <c r="A145" t="s">
        <v>254</v>
      </c>
      <c r="B145" t="s">
        <v>255</v>
      </c>
      <c r="C145" t="s">
        <v>253</v>
      </c>
      <c r="D145" t="s">
        <v>4</v>
      </c>
      <c r="E145" t="s">
        <v>227</v>
      </c>
      <c r="F145" t="s">
        <v>257</v>
      </c>
      <c r="G145" t="s">
        <v>246</v>
      </c>
      <c r="H145" s="9">
        <v>2</v>
      </c>
      <c r="I145" s="10">
        <v>135</v>
      </c>
      <c r="J145" s="8">
        <f>Tabella1[[#This Row],[Qtà]]*Tabella1[[#This Row],[Prezzo Retail ]]</f>
        <v>270</v>
      </c>
      <c r="K145" t="s">
        <v>251</v>
      </c>
      <c r="L145" t="s">
        <v>37</v>
      </c>
      <c r="M145">
        <v>3</v>
      </c>
    </row>
    <row r="146" spans="1:13" x14ac:dyDescent="0.25">
      <c r="A146" t="s">
        <v>254</v>
      </c>
      <c r="B146" t="s">
        <v>255</v>
      </c>
      <c r="C146" t="s">
        <v>253</v>
      </c>
      <c r="D146" t="s">
        <v>4</v>
      </c>
      <c r="E146" t="s">
        <v>192</v>
      </c>
      <c r="F146" t="s">
        <v>256</v>
      </c>
      <c r="G146" t="s">
        <v>246</v>
      </c>
      <c r="H146" s="9">
        <v>2</v>
      </c>
      <c r="I146" s="10">
        <v>135</v>
      </c>
      <c r="J146" s="8">
        <f>Tabella1[[#This Row],[Qtà]]*Tabella1[[#This Row],[Prezzo Retail ]]</f>
        <v>270</v>
      </c>
      <c r="K146" t="s">
        <v>251</v>
      </c>
      <c r="L146" t="s">
        <v>37</v>
      </c>
      <c r="M146">
        <v>3</v>
      </c>
    </row>
    <row r="147" spans="1:13" x14ac:dyDescent="0.25">
      <c r="A147" t="s">
        <v>254</v>
      </c>
      <c r="B147" t="s">
        <v>255</v>
      </c>
      <c r="C147" t="s">
        <v>253</v>
      </c>
      <c r="D147" t="s">
        <v>4</v>
      </c>
      <c r="E147" t="s">
        <v>54</v>
      </c>
      <c r="F147" t="s">
        <v>252</v>
      </c>
      <c r="G147" t="s">
        <v>246</v>
      </c>
      <c r="H147" s="9">
        <v>2</v>
      </c>
      <c r="I147" s="10">
        <v>135</v>
      </c>
      <c r="J147" s="8">
        <f>Tabella1[[#This Row],[Qtà]]*Tabella1[[#This Row],[Prezzo Retail ]]</f>
        <v>270</v>
      </c>
      <c r="K147" t="s">
        <v>251</v>
      </c>
      <c r="L147" t="s">
        <v>37</v>
      </c>
      <c r="M147">
        <v>3</v>
      </c>
    </row>
    <row r="148" spans="1:13" x14ac:dyDescent="0.25">
      <c r="A148" t="s">
        <v>249</v>
      </c>
      <c r="B148" t="s">
        <v>250</v>
      </c>
      <c r="C148" t="s">
        <v>248</v>
      </c>
      <c r="D148" t="s">
        <v>33</v>
      </c>
      <c r="E148" t="s">
        <v>54</v>
      </c>
      <c r="F148" t="s">
        <v>247</v>
      </c>
      <c r="G148" t="s">
        <v>246</v>
      </c>
      <c r="H148" s="9">
        <v>1</v>
      </c>
      <c r="I148" s="10">
        <v>295</v>
      </c>
      <c r="J148" s="8">
        <f>Tabella1[[#This Row],[Qtà]]*Tabella1[[#This Row],[Prezzo Retail ]]</f>
        <v>295</v>
      </c>
      <c r="K148" t="s">
        <v>245</v>
      </c>
      <c r="L148" t="s">
        <v>106</v>
      </c>
      <c r="M148">
        <v>3</v>
      </c>
    </row>
    <row r="149" spans="1:13" x14ac:dyDescent="0.25">
      <c r="A149" t="s">
        <v>242</v>
      </c>
      <c r="B149" t="s">
        <v>243</v>
      </c>
      <c r="C149" t="s">
        <v>241</v>
      </c>
      <c r="D149" t="s">
        <v>4</v>
      </c>
      <c r="E149" t="s">
        <v>54</v>
      </c>
      <c r="F149" t="s">
        <v>244</v>
      </c>
      <c r="G149" t="s">
        <v>233</v>
      </c>
      <c r="H149" s="9">
        <v>3</v>
      </c>
      <c r="I149" s="10">
        <v>225</v>
      </c>
      <c r="J149" s="8">
        <f>Tabella1[[#This Row],[Qtà]]*Tabella1[[#This Row],[Prezzo Retail ]]</f>
        <v>675</v>
      </c>
      <c r="K149" t="s">
        <v>239</v>
      </c>
      <c r="L149" t="s">
        <v>37</v>
      </c>
      <c r="M149">
        <v>3</v>
      </c>
    </row>
    <row r="150" spans="1:13" x14ac:dyDescent="0.25">
      <c r="A150" t="s">
        <v>242</v>
      </c>
      <c r="B150" t="s">
        <v>243</v>
      </c>
      <c r="C150" t="s">
        <v>241</v>
      </c>
      <c r="D150" t="s">
        <v>4</v>
      </c>
      <c r="E150" t="s">
        <v>87</v>
      </c>
      <c r="F150" t="s">
        <v>240</v>
      </c>
      <c r="G150" t="s">
        <v>233</v>
      </c>
      <c r="H150" s="9">
        <v>1</v>
      </c>
      <c r="I150" s="10">
        <v>225</v>
      </c>
      <c r="J150" s="8">
        <f>Tabella1[[#This Row],[Qtà]]*Tabella1[[#This Row],[Prezzo Retail ]]</f>
        <v>225</v>
      </c>
      <c r="K150" t="s">
        <v>239</v>
      </c>
      <c r="L150" t="s">
        <v>37</v>
      </c>
      <c r="M150">
        <v>3</v>
      </c>
    </row>
    <row r="151" spans="1:13" x14ac:dyDescent="0.25">
      <c r="A151" t="s">
        <v>237</v>
      </c>
      <c r="B151" t="s">
        <v>238</v>
      </c>
      <c r="C151" t="s">
        <v>236</v>
      </c>
      <c r="D151" t="s">
        <v>235</v>
      </c>
      <c r="E151" t="s">
        <v>54</v>
      </c>
      <c r="F151" t="s">
        <v>234</v>
      </c>
      <c r="G151" t="s">
        <v>233</v>
      </c>
      <c r="H151" s="9">
        <v>1</v>
      </c>
      <c r="I151" s="10">
        <v>225</v>
      </c>
      <c r="J151" s="8">
        <f>Tabella1[[#This Row],[Qtà]]*Tabella1[[#This Row],[Prezzo Retail ]]</f>
        <v>225</v>
      </c>
      <c r="K151" t="s">
        <v>232</v>
      </c>
      <c r="L151" t="s">
        <v>59</v>
      </c>
      <c r="M151">
        <v>3</v>
      </c>
    </row>
    <row r="152" spans="1:13" x14ac:dyDescent="0.25">
      <c r="A152" t="s">
        <v>221</v>
      </c>
      <c r="B152" t="s">
        <v>222</v>
      </c>
      <c r="C152" t="s">
        <v>78</v>
      </c>
      <c r="D152" t="s">
        <v>193</v>
      </c>
      <c r="E152" t="s">
        <v>227</v>
      </c>
      <c r="F152" t="s">
        <v>231</v>
      </c>
      <c r="G152" t="s">
        <v>190</v>
      </c>
      <c r="H152" s="9">
        <v>5</v>
      </c>
      <c r="I152" s="10">
        <v>90</v>
      </c>
      <c r="J152" s="8">
        <f>Tabella1[[#This Row],[Qtà]]*Tabella1[[#This Row],[Prezzo Retail ]]</f>
        <v>450</v>
      </c>
      <c r="K152" t="s">
        <v>219</v>
      </c>
      <c r="L152" t="s">
        <v>223</v>
      </c>
      <c r="M152">
        <v>3</v>
      </c>
    </row>
    <row r="153" spans="1:13" x14ac:dyDescent="0.25">
      <c r="A153" t="s">
        <v>221</v>
      </c>
      <c r="B153" t="s">
        <v>222</v>
      </c>
      <c r="C153" t="s">
        <v>78</v>
      </c>
      <c r="D153" t="s">
        <v>193</v>
      </c>
      <c r="E153" t="s">
        <v>192</v>
      </c>
      <c r="F153" t="s">
        <v>230</v>
      </c>
      <c r="G153" t="s">
        <v>190</v>
      </c>
      <c r="H153" s="9">
        <v>9</v>
      </c>
      <c r="I153" s="10">
        <v>90</v>
      </c>
      <c r="J153" s="8">
        <f>Tabella1[[#This Row],[Qtà]]*Tabella1[[#This Row],[Prezzo Retail ]]</f>
        <v>810</v>
      </c>
      <c r="K153" t="s">
        <v>219</v>
      </c>
      <c r="L153" t="s">
        <v>223</v>
      </c>
      <c r="M153">
        <v>3</v>
      </c>
    </row>
    <row r="154" spans="1:13" x14ac:dyDescent="0.25">
      <c r="A154" t="s">
        <v>221</v>
      </c>
      <c r="B154" t="s">
        <v>222</v>
      </c>
      <c r="C154" t="s">
        <v>78</v>
      </c>
      <c r="D154" t="s">
        <v>193</v>
      </c>
      <c r="E154" t="s">
        <v>87</v>
      </c>
      <c r="F154" t="s">
        <v>229</v>
      </c>
      <c r="G154" t="s">
        <v>190</v>
      </c>
      <c r="H154" s="9">
        <v>10</v>
      </c>
      <c r="I154" s="10">
        <v>90</v>
      </c>
      <c r="J154" s="8">
        <f>Tabella1[[#This Row],[Qtà]]*Tabella1[[#This Row],[Prezzo Retail ]]</f>
        <v>900</v>
      </c>
      <c r="K154" t="s">
        <v>219</v>
      </c>
      <c r="L154" t="s">
        <v>223</v>
      </c>
      <c r="M154">
        <v>3</v>
      </c>
    </row>
    <row r="155" spans="1:13" x14ac:dyDescent="0.25">
      <c r="A155" t="s">
        <v>221</v>
      </c>
      <c r="B155" t="s">
        <v>222</v>
      </c>
      <c r="C155" t="s">
        <v>78</v>
      </c>
      <c r="D155" t="s">
        <v>193</v>
      </c>
      <c r="E155" t="s">
        <v>54</v>
      </c>
      <c r="F155" t="s">
        <v>228</v>
      </c>
      <c r="G155" t="s">
        <v>190</v>
      </c>
      <c r="H155" s="9">
        <v>13</v>
      </c>
      <c r="I155" s="10">
        <v>90</v>
      </c>
      <c r="J155" s="8">
        <f>Tabella1[[#This Row],[Qtà]]*Tabella1[[#This Row],[Prezzo Retail ]]</f>
        <v>1170</v>
      </c>
      <c r="K155" t="s">
        <v>219</v>
      </c>
      <c r="L155" t="s">
        <v>223</v>
      </c>
      <c r="M155">
        <v>3</v>
      </c>
    </row>
    <row r="156" spans="1:13" x14ac:dyDescent="0.25">
      <c r="A156" t="s">
        <v>221</v>
      </c>
      <c r="B156" t="s">
        <v>222</v>
      </c>
      <c r="C156" t="s">
        <v>49</v>
      </c>
      <c r="D156" t="s">
        <v>193</v>
      </c>
      <c r="E156" t="s">
        <v>227</v>
      </c>
      <c r="F156" t="s">
        <v>226</v>
      </c>
      <c r="G156" t="s">
        <v>190</v>
      </c>
      <c r="H156" s="9">
        <v>8</v>
      </c>
      <c r="I156" s="10">
        <v>90</v>
      </c>
      <c r="J156" s="8">
        <f>Tabella1[[#This Row],[Qtà]]*Tabella1[[#This Row],[Prezzo Retail ]]</f>
        <v>720</v>
      </c>
      <c r="K156" t="s">
        <v>219</v>
      </c>
      <c r="L156" t="s">
        <v>223</v>
      </c>
      <c r="M156">
        <v>3</v>
      </c>
    </row>
    <row r="157" spans="1:13" x14ac:dyDescent="0.25">
      <c r="A157" t="s">
        <v>221</v>
      </c>
      <c r="B157" t="s">
        <v>222</v>
      </c>
      <c r="C157" t="s">
        <v>49</v>
      </c>
      <c r="D157" t="s">
        <v>193</v>
      </c>
      <c r="E157" t="s">
        <v>192</v>
      </c>
      <c r="F157" t="s">
        <v>225</v>
      </c>
      <c r="G157" t="s">
        <v>190</v>
      </c>
      <c r="H157" s="9">
        <v>9</v>
      </c>
      <c r="I157" s="10">
        <v>90</v>
      </c>
      <c r="J157" s="8">
        <f>Tabella1[[#This Row],[Qtà]]*Tabella1[[#This Row],[Prezzo Retail ]]</f>
        <v>810</v>
      </c>
      <c r="K157" t="s">
        <v>219</v>
      </c>
      <c r="L157" t="s">
        <v>223</v>
      </c>
      <c r="M157">
        <v>3</v>
      </c>
    </row>
    <row r="158" spans="1:13" x14ac:dyDescent="0.25">
      <c r="A158" t="s">
        <v>221</v>
      </c>
      <c r="B158" t="s">
        <v>222</v>
      </c>
      <c r="C158" t="s">
        <v>49</v>
      </c>
      <c r="D158" t="s">
        <v>193</v>
      </c>
      <c r="E158" t="s">
        <v>54</v>
      </c>
      <c r="F158" t="s">
        <v>224</v>
      </c>
      <c r="G158" t="s">
        <v>190</v>
      </c>
      <c r="H158" s="9">
        <v>12</v>
      </c>
      <c r="I158" s="10">
        <v>90</v>
      </c>
      <c r="J158" s="8">
        <f>Tabella1[[#This Row],[Qtà]]*Tabella1[[#This Row],[Prezzo Retail ]]</f>
        <v>1080</v>
      </c>
      <c r="K158" t="s">
        <v>219</v>
      </c>
      <c r="L158" t="s">
        <v>223</v>
      </c>
      <c r="M158">
        <v>3</v>
      </c>
    </row>
    <row r="159" spans="1:13" x14ac:dyDescent="0.25">
      <c r="A159" t="s">
        <v>221</v>
      </c>
      <c r="B159" t="s">
        <v>222</v>
      </c>
      <c r="C159" t="s">
        <v>49</v>
      </c>
      <c r="D159" t="s">
        <v>193</v>
      </c>
      <c r="E159" t="s">
        <v>87</v>
      </c>
      <c r="F159" t="s">
        <v>220</v>
      </c>
      <c r="G159" t="s">
        <v>190</v>
      </c>
      <c r="H159" s="9">
        <v>11</v>
      </c>
      <c r="I159" s="10">
        <v>90</v>
      </c>
      <c r="J159" s="8">
        <f>Tabella1[[#This Row],[Qtà]]*Tabella1[[#This Row],[Prezzo Retail ]]</f>
        <v>990</v>
      </c>
      <c r="K159" t="s">
        <v>219</v>
      </c>
      <c r="L159" t="s">
        <v>223</v>
      </c>
      <c r="M159">
        <v>3</v>
      </c>
    </row>
    <row r="160" spans="1:13" x14ac:dyDescent="0.25">
      <c r="A160" t="s">
        <v>216</v>
      </c>
      <c r="B160" t="s">
        <v>217</v>
      </c>
      <c r="C160" t="s">
        <v>215</v>
      </c>
      <c r="D160" t="s">
        <v>193</v>
      </c>
      <c r="E160" t="s">
        <v>54</v>
      </c>
      <c r="F160" t="s">
        <v>214</v>
      </c>
      <c r="G160" t="s">
        <v>190</v>
      </c>
      <c r="H160" s="9">
        <v>1</v>
      </c>
      <c r="I160" s="10">
        <v>275</v>
      </c>
      <c r="J160" s="8">
        <f>Tabella1[[#This Row],[Qtà]]*Tabella1[[#This Row],[Prezzo Retail ]]</f>
        <v>275</v>
      </c>
      <c r="K160" t="s">
        <v>213</v>
      </c>
      <c r="L160" t="s">
        <v>218</v>
      </c>
      <c r="M160">
        <v>3</v>
      </c>
    </row>
    <row r="161" spans="1:13" x14ac:dyDescent="0.25">
      <c r="A161" t="s">
        <v>209</v>
      </c>
      <c r="B161" t="s">
        <v>210</v>
      </c>
      <c r="C161" t="s">
        <v>208</v>
      </c>
      <c r="D161" t="s">
        <v>55</v>
      </c>
      <c r="E161" t="s">
        <v>192</v>
      </c>
      <c r="F161" t="s">
        <v>212</v>
      </c>
      <c r="G161" t="s">
        <v>190</v>
      </c>
      <c r="H161" s="9">
        <v>1</v>
      </c>
      <c r="I161" s="10">
        <v>265</v>
      </c>
      <c r="J161" s="8">
        <f>Tabella1[[#This Row],[Qtà]]*Tabella1[[#This Row],[Prezzo Retail ]]</f>
        <v>265</v>
      </c>
      <c r="K161" t="s">
        <v>38</v>
      </c>
      <c r="L161" t="s">
        <v>211</v>
      </c>
      <c r="M161">
        <v>3</v>
      </c>
    </row>
    <row r="162" spans="1:13" x14ac:dyDescent="0.25">
      <c r="A162" t="s">
        <v>209</v>
      </c>
      <c r="B162" t="s">
        <v>210</v>
      </c>
      <c r="C162" t="s">
        <v>208</v>
      </c>
      <c r="D162" t="s">
        <v>55</v>
      </c>
      <c r="E162" t="s">
        <v>54</v>
      </c>
      <c r="F162" t="s">
        <v>207</v>
      </c>
      <c r="G162" t="s">
        <v>190</v>
      </c>
      <c r="H162" s="9">
        <v>1</v>
      </c>
      <c r="I162" s="10">
        <v>265</v>
      </c>
      <c r="J162" s="8">
        <f>Tabella1[[#This Row],[Qtà]]*Tabella1[[#This Row],[Prezzo Retail ]]</f>
        <v>265</v>
      </c>
      <c r="K162" t="s">
        <v>38</v>
      </c>
      <c r="L162" t="s">
        <v>211</v>
      </c>
      <c r="M162">
        <v>3</v>
      </c>
    </row>
    <row r="163" spans="1:13" x14ac:dyDescent="0.25">
      <c r="A163" t="s">
        <v>204</v>
      </c>
      <c r="B163" t="s">
        <v>205</v>
      </c>
      <c r="C163" t="s">
        <v>203</v>
      </c>
      <c r="D163" t="s">
        <v>193</v>
      </c>
      <c r="E163" t="s">
        <v>192</v>
      </c>
      <c r="F163" t="s">
        <v>202</v>
      </c>
      <c r="G163" t="s">
        <v>190</v>
      </c>
      <c r="H163" s="9">
        <v>1</v>
      </c>
      <c r="I163" s="10">
        <v>175</v>
      </c>
      <c r="J163" s="8">
        <f>Tabella1[[#This Row],[Qtà]]*Tabella1[[#This Row],[Prezzo Retail ]]</f>
        <v>175</v>
      </c>
      <c r="K163" t="s">
        <v>201</v>
      </c>
      <c r="L163" t="s">
        <v>206</v>
      </c>
      <c r="M163">
        <v>3</v>
      </c>
    </row>
    <row r="164" spans="1:13" x14ac:dyDescent="0.25">
      <c r="A164" t="s">
        <v>199</v>
      </c>
      <c r="B164" t="s">
        <v>200</v>
      </c>
      <c r="C164" t="s">
        <v>22</v>
      </c>
      <c r="D164" t="s">
        <v>193</v>
      </c>
      <c r="E164" t="s">
        <v>192</v>
      </c>
      <c r="F164" t="s">
        <v>198</v>
      </c>
      <c r="G164" t="s">
        <v>190</v>
      </c>
      <c r="H164" s="9">
        <v>2</v>
      </c>
      <c r="I164" s="10">
        <v>67.5</v>
      </c>
      <c r="J164" s="8">
        <f>Tabella1[[#This Row],[Qtà]]*Tabella1[[#This Row],[Prezzo Retail ]]</f>
        <v>135</v>
      </c>
      <c r="K164" t="s">
        <v>197</v>
      </c>
      <c r="L164" t="s">
        <v>59</v>
      </c>
      <c r="M164">
        <v>3</v>
      </c>
    </row>
    <row r="165" spans="1:13" x14ac:dyDescent="0.25">
      <c r="A165" t="s">
        <v>195</v>
      </c>
      <c r="B165" t="s">
        <v>196</v>
      </c>
      <c r="C165" t="s">
        <v>194</v>
      </c>
      <c r="D165" t="s">
        <v>193</v>
      </c>
      <c r="E165" t="s">
        <v>192</v>
      </c>
      <c r="F165" t="s">
        <v>191</v>
      </c>
      <c r="G165" t="s">
        <v>190</v>
      </c>
      <c r="H165" s="9">
        <v>1</v>
      </c>
      <c r="I165" s="10">
        <v>135</v>
      </c>
      <c r="J165" s="8">
        <f>Tabella1[[#This Row],[Qtà]]*Tabella1[[#This Row],[Prezzo Retail ]]</f>
        <v>135</v>
      </c>
      <c r="K165" t="s">
        <v>189</v>
      </c>
      <c r="L165" t="s">
        <v>59</v>
      </c>
      <c r="M165">
        <v>3</v>
      </c>
    </row>
    <row r="166" spans="1:13" x14ac:dyDescent="0.25">
      <c r="A166" t="s">
        <v>187</v>
      </c>
      <c r="B166" t="s">
        <v>188</v>
      </c>
      <c r="C166" t="s">
        <v>186</v>
      </c>
      <c r="D166" t="s">
        <v>102</v>
      </c>
      <c r="E166" t="s">
        <v>3</v>
      </c>
      <c r="F166" t="s">
        <v>185</v>
      </c>
      <c r="G166" t="s">
        <v>61</v>
      </c>
      <c r="H166" s="9">
        <v>1</v>
      </c>
      <c r="I166" s="10">
        <v>165</v>
      </c>
      <c r="J166" s="8">
        <f>Tabella1[[#This Row],[Qtà]]*Tabella1[[#This Row],[Prezzo Retail ]]</f>
        <v>165</v>
      </c>
      <c r="K166" t="s">
        <v>184</v>
      </c>
      <c r="L166" t="s">
        <v>59</v>
      </c>
      <c r="M166">
        <v>3</v>
      </c>
    </row>
    <row r="167" spans="1:13" x14ac:dyDescent="0.25">
      <c r="A167" t="s">
        <v>72</v>
      </c>
      <c r="B167" t="s">
        <v>73</v>
      </c>
      <c r="C167" t="s">
        <v>71</v>
      </c>
      <c r="D167" t="s">
        <v>4</v>
      </c>
      <c r="E167" t="s">
        <v>26</v>
      </c>
      <c r="F167" t="s">
        <v>182</v>
      </c>
      <c r="G167" t="s">
        <v>61</v>
      </c>
      <c r="H167" s="9">
        <v>26</v>
      </c>
      <c r="I167" s="10">
        <v>185</v>
      </c>
      <c r="J167" s="8">
        <f>Tabella1[[#This Row],[Qtà]]*Tabella1[[#This Row],[Prezzo Retail ]]</f>
        <v>4810</v>
      </c>
      <c r="K167" t="s">
        <v>69</v>
      </c>
      <c r="L167" t="s">
        <v>183</v>
      </c>
      <c r="M167">
        <v>3</v>
      </c>
    </row>
    <row r="168" spans="1:13" x14ac:dyDescent="0.25">
      <c r="A168" t="s">
        <v>179</v>
      </c>
      <c r="B168" t="s">
        <v>180</v>
      </c>
      <c r="C168" t="s">
        <v>22</v>
      </c>
      <c r="D168" t="s">
        <v>55</v>
      </c>
      <c r="E168" t="s">
        <v>26</v>
      </c>
      <c r="F168" t="s">
        <v>181</v>
      </c>
      <c r="G168" t="s">
        <v>61</v>
      </c>
      <c r="H168" s="9">
        <v>2</v>
      </c>
      <c r="I168" s="10">
        <v>165</v>
      </c>
      <c r="J168" s="8">
        <f>Tabella1[[#This Row],[Qtà]]*Tabella1[[#This Row],[Prezzo Retail ]]</f>
        <v>330</v>
      </c>
      <c r="K168" t="s">
        <v>136</v>
      </c>
      <c r="L168" t="s">
        <v>43</v>
      </c>
      <c r="M168">
        <v>3</v>
      </c>
    </row>
    <row r="169" spans="1:13" x14ac:dyDescent="0.25">
      <c r="A169" t="s">
        <v>179</v>
      </c>
      <c r="B169" t="s">
        <v>180</v>
      </c>
      <c r="C169" t="s">
        <v>22</v>
      </c>
      <c r="D169" t="s">
        <v>55</v>
      </c>
      <c r="E169" t="s">
        <v>63</v>
      </c>
      <c r="F169" t="s">
        <v>178</v>
      </c>
      <c r="G169" t="s">
        <v>61</v>
      </c>
      <c r="H169" s="9">
        <v>2</v>
      </c>
      <c r="I169" s="10">
        <v>165</v>
      </c>
      <c r="J169" s="8">
        <f>Tabella1[[#This Row],[Qtà]]*Tabella1[[#This Row],[Prezzo Retail ]]</f>
        <v>330</v>
      </c>
      <c r="K169" t="s">
        <v>136</v>
      </c>
      <c r="L169" t="s">
        <v>43</v>
      </c>
      <c r="M169">
        <v>3</v>
      </c>
    </row>
    <row r="170" spans="1:13" x14ac:dyDescent="0.25">
      <c r="A170" t="s">
        <v>104</v>
      </c>
      <c r="B170" t="s">
        <v>105</v>
      </c>
      <c r="C170" t="s">
        <v>109</v>
      </c>
      <c r="D170" t="s">
        <v>102</v>
      </c>
      <c r="E170" t="s">
        <v>45</v>
      </c>
      <c r="F170" t="s">
        <v>177</v>
      </c>
      <c r="G170" t="s">
        <v>61</v>
      </c>
      <c r="H170" s="9">
        <v>1</v>
      </c>
      <c r="I170" s="10">
        <v>195</v>
      </c>
      <c r="J170" s="8">
        <f>Tabella1[[#This Row],[Qtà]]*Tabella1[[#This Row],[Prezzo Retail ]]</f>
        <v>195</v>
      </c>
      <c r="K170" t="s">
        <v>100</v>
      </c>
      <c r="L170" t="s">
        <v>106</v>
      </c>
      <c r="M170">
        <v>3</v>
      </c>
    </row>
    <row r="171" spans="1:13" x14ac:dyDescent="0.25">
      <c r="A171" t="s">
        <v>104</v>
      </c>
      <c r="B171" t="s">
        <v>105</v>
      </c>
      <c r="C171" t="s">
        <v>109</v>
      </c>
      <c r="D171" t="s">
        <v>102</v>
      </c>
      <c r="E171" t="s">
        <v>63</v>
      </c>
      <c r="F171" t="s">
        <v>176</v>
      </c>
      <c r="G171" t="s">
        <v>61</v>
      </c>
      <c r="H171" s="9">
        <v>2</v>
      </c>
      <c r="I171" s="10">
        <v>195</v>
      </c>
      <c r="J171" s="8">
        <f>Tabella1[[#This Row],[Qtà]]*Tabella1[[#This Row],[Prezzo Retail ]]</f>
        <v>390</v>
      </c>
      <c r="K171" t="s">
        <v>100</v>
      </c>
      <c r="L171" t="s">
        <v>106</v>
      </c>
      <c r="M171">
        <v>3</v>
      </c>
    </row>
    <row r="172" spans="1:13" x14ac:dyDescent="0.25">
      <c r="A172" t="s">
        <v>172</v>
      </c>
      <c r="B172" t="s">
        <v>173</v>
      </c>
      <c r="C172" t="s">
        <v>171</v>
      </c>
      <c r="D172" t="s">
        <v>55</v>
      </c>
      <c r="E172" t="s">
        <v>21</v>
      </c>
      <c r="F172" t="s">
        <v>175</v>
      </c>
      <c r="G172" t="s">
        <v>61</v>
      </c>
      <c r="H172" s="9">
        <v>2</v>
      </c>
      <c r="I172" s="10">
        <v>150</v>
      </c>
      <c r="J172" s="8">
        <f>Tabella1[[#This Row],[Qtà]]*Tabella1[[#This Row],[Prezzo Retail ]]</f>
        <v>300</v>
      </c>
      <c r="K172" t="s">
        <v>169</v>
      </c>
      <c r="L172" t="s">
        <v>23</v>
      </c>
      <c r="M172">
        <v>3</v>
      </c>
    </row>
    <row r="173" spans="1:13" x14ac:dyDescent="0.25">
      <c r="A173" t="s">
        <v>172</v>
      </c>
      <c r="B173" t="s">
        <v>173</v>
      </c>
      <c r="C173" t="s">
        <v>171</v>
      </c>
      <c r="D173" t="s">
        <v>55</v>
      </c>
      <c r="E173" t="s">
        <v>26</v>
      </c>
      <c r="F173" t="s">
        <v>174</v>
      </c>
      <c r="G173" t="s">
        <v>61</v>
      </c>
      <c r="H173" s="9">
        <v>1</v>
      </c>
      <c r="I173" s="10">
        <v>150</v>
      </c>
      <c r="J173" s="8">
        <f>Tabella1[[#This Row],[Qtà]]*Tabella1[[#This Row],[Prezzo Retail ]]</f>
        <v>150</v>
      </c>
      <c r="K173" t="s">
        <v>169</v>
      </c>
      <c r="L173" t="s">
        <v>23</v>
      </c>
      <c r="M173">
        <v>3</v>
      </c>
    </row>
    <row r="174" spans="1:13" x14ac:dyDescent="0.25">
      <c r="A174" t="s">
        <v>172</v>
      </c>
      <c r="B174" t="s">
        <v>173</v>
      </c>
      <c r="C174" t="s">
        <v>171</v>
      </c>
      <c r="D174" t="s">
        <v>55</v>
      </c>
      <c r="E174" t="s">
        <v>63</v>
      </c>
      <c r="F174" t="s">
        <v>170</v>
      </c>
      <c r="G174" t="s">
        <v>61</v>
      </c>
      <c r="H174" s="9">
        <v>1</v>
      </c>
      <c r="I174" s="10">
        <v>150</v>
      </c>
      <c r="J174" s="8">
        <f>Tabella1[[#This Row],[Qtà]]*Tabella1[[#This Row],[Prezzo Retail ]]</f>
        <v>150</v>
      </c>
      <c r="K174" t="s">
        <v>169</v>
      </c>
      <c r="L174" t="s">
        <v>23</v>
      </c>
      <c r="M174">
        <v>3</v>
      </c>
    </row>
    <row r="175" spans="1:13" x14ac:dyDescent="0.25">
      <c r="A175" t="s">
        <v>155</v>
      </c>
      <c r="B175" t="s">
        <v>156</v>
      </c>
      <c r="C175" t="s">
        <v>154</v>
      </c>
      <c r="D175" t="s">
        <v>153</v>
      </c>
      <c r="E175" t="s">
        <v>3</v>
      </c>
      <c r="F175" t="s">
        <v>152</v>
      </c>
      <c r="G175" t="s">
        <v>61</v>
      </c>
      <c r="H175" s="9">
        <v>2</v>
      </c>
      <c r="I175" s="10">
        <v>175</v>
      </c>
      <c r="J175" s="8">
        <f>Tabella1[[#This Row],[Qtà]]*Tabella1[[#This Row],[Prezzo Retail ]]</f>
        <v>350</v>
      </c>
      <c r="K175" t="s">
        <v>151</v>
      </c>
      <c r="L175" t="s">
        <v>23</v>
      </c>
      <c r="M175">
        <v>3</v>
      </c>
    </row>
    <row r="176" spans="1:13" x14ac:dyDescent="0.25">
      <c r="A176" t="s">
        <v>155</v>
      </c>
      <c r="B176" t="s">
        <v>156</v>
      </c>
      <c r="C176" t="s">
        <v>154</v>
      </c>
      <c r="D176" t="s">
        <v>153</v>
      </c>
      <c r="E176" t="s">
        <v>63</v>
      </c>
      <c r="F176" t="s">
        <v>168</v>
      </c>
      <c r="G176" t="s">
        <v>61</v>
      </c>
      <c r="H176" s="9">
        <v>6</v>
      </c>
      <c r="I176" s="10">
        <v>175</v>
      </c>
      <c r="J176" s="8">
        <f>Tabella1[[#This Row],[Qtà]]*Tabella1[[#This Row],[Prezzo Retail ]]</f>
        <v>1050</v>
      </c>
      <c r="K176" t="s">
        <v>151</v>
      </c>
      <c r="L176" t="s">
        <v>23</v>
      </c>
      <c r="M176">
        <v>3</v>
      </c>
    </row>
    <row r="177" spans="1:13" x14ac:dyDescent="0.25">
      <c r="A177" t="s">
        <v>162</v>
      </c>
      <c r="B177" t="s">
        <v>163</v>
      </c>
      <c r="C177" t="s">
        <v>161</v>
      </c>
      <c r="D177" t="s">
        <v>64</v>
      </c>
      <c r="E177" t="s">
        <v>26</v>
      </c>
      <c r="F177" t="s">
        <v>167</v>
      </c>
      <c r="G177" t="s">
        <v>61</v>
      </c>
      <c r="H177" s="9">
        <v>3</v>
      </c>
      <c r="I177" s="10">
        <v>185</v>
      </c>
      <c r="J177" s="8">
        <f>Tabella1[[#This Row],[Qtà]]*Tabella1[[#This Row],[Prezzo Retail ]]</f>
        <v>555</v>
      </c>
      <c r="K177" t="s">
        <v>60</v>
      </c>
      <c r="L177" t="s">
        <v>23</v>
      </c>
      <c r="M177">
        <v>3</v>
      </c>
    </row>
    <row r="178" spans="1:13" x14ac:dyDescent="0.25">
      <c r="A178" t="s">
        <v>162</v>
      </c>
      <c r="B178" t="s">
        <v>163</v>
      </c>
      <c r="C178" t="s">
        <v>161</v>
      </c>
      <c r="D178" t="s">
        <v>64</v>
      </c>
      <c r="E178" t="s">
        <v>3</v>
      </c>
      <c r="F178" t="s">
        <v>166</v>
      </c>
      <c r="G178" t="s">
        <v>61</v>
      </c>
      <c r="H178" s="9">
        <v>1</v>
      </c>
      <c r="I178" s="10">
        <v>185</v>
      </c>
      <c r="J178" s="8">
        <f>Tabella1[[#This Row],[Qtà]]*Tabella1[[#This Row],[Prezzo Retail ]]</f>
        <v>185</v>
      </c>
      <c r="K178" t="s">
        <v>60</v>
      </c>
      <c r="L178" t="s">
        <v>23</v>
      </c>
      <c r="M178">
        <v>3</v>
      </c>
    </row>
    <row r="179" spans="1:13" x14ac:dyDescent="0.25">
      <c r="A179" t="s">
        <v>162</v>
      </c>
      <c r="B179" t="s">
        <v>163</v>
      </c>
      <c r="C179" t="s">
        <v>161</v>
      </c>
      <c r="D179" t="s">
        <v>64</v>
      </c>
      <c r="E179" t="s">
        <v>63</v>
      </c>
      <c r="F179" t="s">
        <v>165</v>
      </c>
      <c r="G179" t="s">
        <v>61</v>
      </c>
      <c r="H179" s="9">
        <v>1</v>
      </c>
      <c r="I179" s="10">
        <v>185</v>
      </c>
      <c r="J179" s="8">
        <f>Tabella1[[#This Row],[Qtà]]*Tabella1[[#This Row],[Prezzo Retail ]]</f>
        <v>185</v>
      </c>
      <c r="K179" t="s">
        <v>60</v>
      </c>
      <c r="L179" t="s">
        <v>23</v>
      </c>
      <c r="M179">
        <v>3</v>
      </c>
    </row>
    <row r="180" spans="1:13" x14ac:dyDescent="0.25">
      <c r="A180" t="s">
        <v>162</v>
      </c>
      <c r="B180" t="s">
        <v>163</v>
      </c>
      <c r="C180" t="s">
        <v>161</v>
      </c>
      <c r="D180" t="s">
        <v>64</v>
      </c>
      <c r="E180" t="s">
        <v>45</v>
      </c>
      <c r="F180" t="s">
        <v>164</v>
      </c>
      <c r="G180" t="s">
        <v>61</v>
      </c>
      <c r="H180" s="9">
        <v>1</v>
      </c>
      <c r="I180" s="10">
        <v>185</v>
      </c>
      <c r="J180" s="8">
        <f>Tabella1[[#This Row],[Qtà]]*Tabella1[[#This Row],[Prezzo Retail ]]</f>
        <v>185</v>
      </c>
      <c r="K180" t="s">
        <v>60</v>
      </c>
      <c r="L180" t="s">
        <v>23</v>
      </c>
      <c r="M180">
        <v>3</v>
      </c>
    </row>
    <row r="181" spans="1:13" x14ac:dyDescent="0.25">
      <c r="A181" t="s">
        <v>162</v>
      </c>
      <c r="B181" t="s">
        <v>163</v>
      </c>
      <c r="C181" t="s">
        <v>161</v>
      </c>
      <c r="D181" t="s">
        <v>64</v>
      </c>
      <c r="E181" t="s">
        <v>15</v>
      </c>
      <c r="F181" t="s">
        <v>160</v>
      </c>
      <c r="G181" t="s">
        <v>61</v>
      </c>
      <c r="H181" s="9">
        <v>1</v>
      </c>
      <c r="I181" s="10">
        <v>185</v>
      </c>
      <c r="J181" s="8">
        <f>Tabella1[[#This Row],[Qtà]]*Tabella1[[#This Row],[Prezzo Retail ]]</f>
        <v>185</v>
      </c>
      <c r="K181" t="s">
        <v>60</v>
      </c>
      <c r="L181" t="s">
        <v>23</v>
      </c>
      <c r="M181">
        <v>3</v>
      </c>
    </row>
    <row r="182" spans="1:13" x14ac:dyDescent="0.25">
      <c r="A182" t="s">
        <v>145</v>
      </c>
      <c r="B182" t="s">
        <v>146</v>
      </c>
      <c r="C182" t="s">
        <v>34</v>
      </c>
      <c r="D182" t="s">
        <v>55</v>
      </c>
      <c r="E182" t="s">
        <v>3</v>
      </c>
      <c r="F182" t="s">
        <v>159</v>
      </c>
      <c r="G182" t="s">
        <v>61</v>
      </c>
      <c r="H182" s="9">
        <v>1</v>
      </c>
      <c r="I182" s="10">
        <v>245</v>
      </c>
      <c r="J182" s="8">
        <f>Tabella1[[#This Row],[Qtà]]*Tabella1[[#This Row],[Prezzo Retail ]]</f>
        <v>245</v>
      </c>
      <c r="K182" t="s">
        <v>143</v>
      </c>
      <c r="L182" t="s">
        <v>23</v>
      </c>
      <c r="M182">
        <v>3</v>
      </c>
    </row>
    <row r="183" spans="1:13" x14ac:dyDescent="0.25">
      <c r="A183" t="s">
        <v>145</v>
      </c>
      <c r="B183" t="s">
        <v>146</v>
      </c>
      <c r="C183" t="s">
        <v>34</v>
      </c>
      <c r="D183" t="s">
        <v>55</v>
      </c>
      <c r="E183" t="s">
        <v>45</v>
      </c>
      <c r="F183" t="s">
        <v>158</v>
      </c>
      <c r="G183" t="s">
        <v>61</v>
      </c>
      <c r="H183" s="9">
        <v>1</v>
      </c>
      <c r="I183" s="10">
        <v>245</v>
      </c>
      <c r="J183" s="8">
        <f>Tabella1[[#This Row],[Qtà]]*Tabella1[[#This Row],[Prezzo Retail ]]</f>
        <v>245</v>
      </c>
      <c r="K183" t="s">
        <v>143</v>
      </c>
      <c r="L183" t="s">
        <v>23</v>
      </c>
      <c r="M183">
        <v>3</v>
      </c>
    </row>
    <row r="184" spans="1:13" x14ac:dyDescent="0.25">
      <c r="A184" t="s">
        <v>155</v>
      </c>
      <c r="B184" t="s">
        <v>156</v>
      </c>
      <c r="C184" t="s">
        <v>154</v>
      </c>
      <c r="D184" t="s">
        <v>153</v>
      </c>
      <c r="E184" t="s">
        <v>26</v>
      </c>
      <c r="F184" t="s">
        <v>157</v>
      </c>
      <c r="G184" t="s">
        <v>61</v>
      </c>
      <c r="H184" s="9">
        <v>3</v>
      </c>
      <c r="I184" s="10">
        <v>175</v>
      </c>
      <c r="J184" s="8">
        <f>Tabella1[[#This Row],[Qtà]]*Tabella1[[#This Row],[Prezzo Retail ]]</f>
        <v>525</v>
      </c>
      <c r="K184" t="s">
        <v>151</v>
      </c>
      <c r="L184" t="s">
        <v>147</v>
      </c>
      <c r="M184">
        <v>3</v>
      </c>
    </row>
    <row r="185" spans="1:13" x14ac:dyDescent="0.25">
      <c r="A185" t="s">
        <v>155</v>
      </c>
      <c r="B185" t="s">
        <v>156</v>
      </c>
      <c r="C185" t="s">
        <v>154</v>
      </c>
      <c r="D185" t="s">
        <v>153</v>
      </c>
      <c r="E185" t="s">
        <v>3</v>
      </c>
      <c r="F185" t="s">
        <v>152</v>
      </c>
      <c r="G185" t="s">
        <v>61</v>
      </c>
      <c r="H185" s="9">
        <v>17</v>
      </c>
      <c r="I185" s="10">
        <v>175</v>
      </c>
      <c r="J185" s="8">
        <f>Tabella1[[#This Row],[Qtà]]*Tabella1[[#This Row],[Prezzo Retail ]]</f>
        <v>2975</v>
      </c>
      <c r="K185" t="s">
        <v>151</v>
      </c>
      <c r="L185" t="s">
        <v>147</v>
      </c>
      <c r="M185">
        <v>3</v>
      </c>
    </row>
    <row r="186" spans="1:13" x14ac:dyDescent="0.25">
      <c r="A186" t="s">
        <v>145</v>
      </c>
      <c r="B186" t="s">
        <v>146</v>
      </c>
      <c r="C186" t="s">
        <v>128</v>
      </c>
      <c r="D186" t="s">
        <v>55</v>
      </c>
      <c r="E186" t="s">
        <v>45</v>
      </c>
      <c r="F186" t="s">
        <v>150</v>
      </c>
      <c r="G186" t="s">
        <v>61</v>
      </c>
      <c r="H186" s="9">
        <v>1</v>
      </c>
      <c r="I186" s="10">
        <v>245</v>
      </c>
      <c r="J186" s="8">
        <f>Tabella1[[#This Row],[Qtà]]*Tabella1[[#This Row],[Prezzo Retail ]]</f>
        <v>245</v>
      </c>
      <c r="K186" t="s">
        <v>143</v>
      </c>
      <c r="L186" t="s">
        <v>147</v>
      </c>
      <c r="M186">
        <v>3</v>
      </c>
    </row>
    <row r="187" spans="1:13" x14ac:dyDescent="0.25">
      <c r="A187" t="s">
        <v>145</v>
      </c>
      <c r="B187" t="s">
        <v>146</v>
      </c>
      <c r="C187" t="s">
        <v>128</v>
      </c>
      <c r="D187" t="s">
        <v>55</v>
      </c>
      <c r="E187" t="s">
        <v>112</v>
      </c>
      <c r="F187" t="s">
        <v>149</v>
      </c>
      <c r="G187" t="s">
        <v>61</v>
      </c>
      <c r="H187" s="9">
        <v>1</v>
      </c>
      <c r="I187" s="10">
        <v>245</v>
      </c>
      <c r="J187" s="8">
        <f>Tabella1[[#This Row],[Qtà]]*Tabella1[[#This Row],[Prezzo Retail ]]</f>
        <v>245</v>
      </c>
      <c r="K187" t="s">
        <v>143</v>
      </c>
      <c r="L187" t="s">
        <v>147</v>
      </c>
      <c r="M187">
        <v>3</v>
      </c>
    </row>
    <row r="188" spans="1:13" x14ac:dyDescent="0.25">
      <c r="A188" t="s">
        <v>145</v>
      </c>
      <c r="B188" t="s">
        <v>146</v>
      </c>
      <c r="C188" t="s">
        <v>34</v>
      </c>
      <c r="D188" t="s">
        <v>55</v>
      </c>
      <c r="E188" t="s">
        <v>21</v>
      </c>
      <c r="F188" t="s">
        <v>148</v>
      </c>
      <c r="G188" t="s">
        <v>61</v>
      </c>
      <c r="H188" s="9">
        <v>1</v>
      </c>
      <c r="I188" s="10">
        <v>245</v>
      </c>
      <c r="J188" s="8">
        <f>Tabella1[[#This Row],[Qtà]]*Tabella1[[#This Row],[Prezzo Retail ]]</f>
        <v>245</v>
      </c>
      <c r="K188" t="s">
        <v>143</v>
      </c>
      <c r="L188" t="s">
        <v>147</v>
      </c>
      <c r="M188">
        <v>3</v>
      </c>
    </row>
    <row r="189" spans="1:13" x14ac:dyDescent="0.25">
      <c r="A189" t="s">
        <v>145</v>
      </c>
      <c r="B189" t="s">
        <v>146</v>
      </c>
      <c r="C189" t="s">
        <v>34</v>
      </c>
      <c r="D189" t="s">
        <v>55</v>
      </c>
      <c r="E189" t="s">
        <v>26</v>
      </c>
      <c r="F189" t="s">
        <v>144</v>
      </c>
      <c r="G189" t="s">
        <v>61</v>
      </c>
      <c r="H189" s="9">
        <v>2</v>
      </c>
      <c r="I189" s="10">
        <v>245</v>
      </c>
      <c r="J189" s="8">
        <f>Tabella1[[#This Row],[Qtà]]*Tabella1[[#This Row],[Prezzo Retail ]]</f>
        <v>490</v>
      </c>
      <c r="K189" t="s">
        <v>143</v>
      </c>
      <c r="L189" t="s">
        <v>147</v>
      </c>
      <c r="M189">
        <v>3</v>
      </c>
    </row>
    <row r="190" spans="1:13" x14ac:dyDescent="0.25">
      <c r="A190" t="s">
        <v>138</v>
      </c>
      <c r="B190" t="s">
        <v>139</v>
      </c>
      <c r="C190" t="s">
        <v>119</v>
      </c>
      <c r="D190" t="s">
        <v>77</v>
      </c>
      <c r="E190" t="s">
        <v>26</v>
      </c>
      <c r="F190" t="s">
        <v>142</v>
      </c>
      <c r="G190" t="s">
        <v>61</v>
      </c>
      <c r="H190" s="9">
        <v>1</v>
      </c>
      <c r="I190" s="10">
        <v>165</v>
      </c>
      <c r="J190" s="8">
        <f>Tabella1[[#This Row],[Qtà]]*Tabella1[[#This Row],[Prezzo Retail ]]</f>
        <v>165</v>
      </c>
      <c r="K190" t="s">
        <v>136</v>
      </c>
      <c r="L190" t="s">
        <v>116</v>
      </c>
      <c r="M190">
        <v>3</v>
      </c>
    </row>
    <row r="191" spans="1:13" x14ac:dyDescent="0.25">
      <c r="A191" t="s">
        <v>138</v>
      </c>
      <c r="B191" t="s">
        <v>139</v>
      </c>
      <c r="C191" t="s">
        <v>119</v>
      </c>
      <c r="D191" t="s">
        <v>77</v>
      </c>
      <c r="E191" t="s">
        <v>3</v>
      </c>
      <c r="F191" t="s">
        <v>141</v>
      </c>
      <c r="G191" t="s">
        <v>61</v>
      </c>
      <c r="H191" s="9">
        <v>2</v>
      </c>
      <c r="I191" s="10">
        <v>165</v>
      </c>
      <c r="J191" s="8">
        <f>Tabella1[[#This Row],[Qtà]]*Tabella1[[#This Row],[Prezzo Retail ]]</f>
        <v>330</v>
      </c>
      <c r="K191" t="s">
        <v>136</v>
      </c>
      <c r="L191" t="s">
        <v>116</v>
      </c>
      <c r="M191">
        <v>3</v>
      </c>
    </row>
    <row r="192" spans="1:13" x14ac:dyDescent="0.25">
      <c r="A192" t="s">
        <v>138</v>
      </c>
      <c r="B192" t="s">
        <v>139</v>
      </c>
      <c r="C192" t="s">
        <v>119</v>
      </c>
      <c r="D192" t="s">
        <v>77</v>
      </c>
      <c r="E192" t="s">
        <v>63</v>
      </c>
      <c r="F192" t="s">
        <v>140</v>
      </c>
      <c r="G192" t="s">
        <v>61</v>
      </c>
      <c r="H192" s="9">
        <v>1</v>
      </c>
      <c r="I192" s="10">
        <v>165</v>
      </c>
      <c r="J192" s="8">
        <f>Tabella1[[#This Row],[Qtà]]*Tabella1[[#This Row],[Prezzo Retail ]]</f>
        <v>165</v>
      </c>
      <c r="K192" t="s">
        <v>136</v>
      </c>
      <c r="L192" t="s">
        <v>116</v>
      </c>
      <c r="M192">
        <v>3</v>
      </c>
    </row>
    <row r="193" spans="1:13" x14ac:dyDescent="0.25">
      <c r="A193" t="s">
        <v>138</v>
      </c>
      <c r="B193" t="s">
        <v>139</v>
      </c>
      <c r="C193" t="s">
        <v>119</v>
      </c>
      <c r="D193" t="s">
        <v>77</v>
      </c>
      <c r="E193" t="s">
        <v>15</v>
      </c>
      <c r="F193" t="s">
        <v>137</v>
      </c>
      <c r="G193" t="s">
        <v>61</v>
      </c>
      <c r="H193" s="9">
        <v>1</v>
      </c>
      <c r="I193" s="10">
        <v>165</v>
      </c>
      <c r="J193" s="8">
        <f>Tabella1[[#This Row],[Qtà]]*Tabella1[[#This Row],[Prezzo Retail ]]</f>
        <v>165</v>
      </c>
      <c r="K193" t="s">
        <v>136</v>
      </c>
      <c r="L193" t="s">
        <v>116</v>
      </c>
      <c r="M193">
        <v>3</v>
      </c>
    </row>
    <row r="194" spans="1:13" x14ac:dyDescent="0.25">
      <c r="A194" t="s">
        <v>134</v>
      </c>
      <c r="B194" t="s">
        <v>135</v>
      </c>
      <c r="C194" t="s">
        <v>133</v>
      </c>
      <c r="D194" t="s">
        <v>102</v>
      </c>
      <c r="E194" t="s">
        <v>3</v>
      </c>
      <c r="F194" t="s">
        <v>132</v>
      </c>
      <c r="G194" t="s">
        <v>61</v>
      </c>
      <c r="H194" s="9">
        <v>1</v>
      </c>
      <c r="I194" s="10">
        <v>195</v>
      </c>
      <c r="J194" s="8">
        <f>Tabella1[[#This Row],[Qtà]]*Tabella1[[#This Row],[Prezzo Retail ]]</f>
        <v>195</v>
      </c>
      <c r="K194" t="s">
        <v>131</v>
      </c>
      <c r="L194" t="s">
        <v>116</v>
      </c>
      <c r="M194">
        <v>3</v>
      </c>
    </row>
    <row r="195" spans="1:13" x14ac:dyDescent="0.25">
      <c r="A195" t="s">
        <v>129</v>
      </c>
      <c r="B195" t="s">
        <v>130</v>
      </c>
      <c r="C195" t="s">
        <v>128</v>
      </c>
      <c r="D195" t="s">
        <v>55</v>
      </c>
      <c r="E195" t="s">
        <v>3</v>
      </c>
      <c r="F195" t="s">
        <v>127</v>
      </c>
      <c r="G195" t="s">
        <v>61</v>
      </c>
      <c r="H195" s="9">
        <v>1</v>
      </c>
      <c r="I195" s="10">
        <v>195</v>
      </c>
      <c r="J195" s="8">
        <f>Tabella1[[#This Row],[Qtà]]*Tabella1[[#This Row],[Prezzo Retail ]]</f>
        <v>195</v>
      </c>
      <c r="K195" t="s">
        <v>126</v>
      </c>
      <c r="L195" t="s">
        <v>116</v>
      </c>
      <c r="M195">
        <v>3</v>
      </c>
    </row>
    <row r="196" spans="1:13" x14ac:dyDescent="0.25">
      <c r="A196" t="s">
        <v>79</v>
      </c>
      <c r="B196" t="s">
        <v>80</v>
      </c>
      <c r="C196" t="s">
        <v>122</v>
      </c>
      <c r="D196" t="s">
        <v>77</v>
      </c>
      <c r="E196" t="s">
        <v>3</v>
      </c>
      <c r="F196" t="s">
        <v>125</v>
      </c>
      <c r="G196" t="s">
        <v>61</v>
      </c>
      <c r="H196" s="9">
        <v>2</v>
      </c>
      <c r="I196" s="10">
        <v>195</v>
      </c>
      <c r="J196" s="8">
        <f>Tabella1[[#This Row],[Qtà]]*Tabella1[[#This Row],[Prezzo Retail ]]</f>
        <v>390</v>
      </c>
      <c r="K196" t="s">
        <v>75</v>
      </c>
      <c r="L196" t="s">
        <v>116</v>
      </c>
      <c r="M196">
        <v>3</v>
      </c>
    </row>
    <row r="197" spans="1:13" x14ac:dyDescent="0.25">
      <c r="A197" t="s">
        <v>79</v>
      </c>
      <c r="B197" t="s">
        <v>80</v>
      </c>
      <c r="C197" t="s">
        <v>122</v>
      </c>
      <c r="D197" t="s">
        <v>77</v>
      </c>
      <c r="E197" t="s">
        <v>63</v>
      </c>
      <c r="F197" t="s">
        <v>124</v>
      </c>
      <c r="G197" t="s">
        <v>61</v>
      </c>
      <c r="H197" s="9">
        <v>1</v>
      </c>
      <c r="I197" s="10">
        <v>195</v>
      </c>
      <c r="J197" s="8">
        <f>Tabella1[[#This Row],[Qtà]]*Tabella1[[#This Row],[Prezzo Retail ]]</f>
        <v>195</v>
      </c>
      <c r="K197" t="s">
        <v>75</v>
      </c>
      <c r="L197" t="s">
        <v>116</v>
      </c>
      <c r="M197">
        <v>3</v>
      </c>
    </row>
    <row r="198" spans="1:13" x14ac:dyDescent="0.25">
      <c r="A198" t="s">
        <v>79</v>
      </c>
      <c r="B198" t="s">
        <v>80</v>
      </c>
      <c r="C198" t="s">
        <v>122</v>
      </c>
      <c r="D198" t="s">
        <v>77</v>
      </c>
      <c r="E198" t="s">
        <v>45</v>
      </c>
      <c r="F198" t="s">
        <v>123</v>
      </c>
      <c r="G198" t="s">
        <v>61</v>
      </c>
      <c r="H198" s="9">
        <v>2</v>
      </c>
      <c r="I198" s="10">
        <v>195</v>
      </c>
      <c r="J198" s="8">
        <f>Tabella1[[#This Row],[Qtà]]*Tabella1[[#This Row],[Prezzo Retail ]]</f>
        <v>390</v>
      </c>
      <c r="K198" t="s">
        <v>75</v>
      </c>
      <c r="L198" t="s">
        <v>116</v>
      </c>
      <c r="M198">
        <v>3</v>
      </c>
    </row>
    <row r="199" spans="1:13" x14ac:dyDescent="0.25">
      <c r="A199" t="s">
        <v>79</v>
      </c>
      <c r="B199" t="s">
        <v>80</v>
      </c>
      <c r="C199" t="s">
        <v>122</v>
      </c>
      <c r="D199" t="s">
        <v>77</v>
      </c>
      <c r="E199" t="s">
        <v>15</v>
      </c>
      <c r="F199" t="s">
        <v>121</v>
      </c>
      <c r="G199" t="s">
        <v>61</v>
      </c>
      <c r="H199" s="9">
        <v>1</v>
      </c>
      <c r="I199" s="10">
        <v>195</v>
      </c>
      <c r="J199" s="8">
        <f>Tabella1[[#This Row],[Qtà]]*Tabella1[[#This Row],[Prezzo Retail ]]</f>
        <v>195</v>
      </c>
      <c r="K199" t="s">
        <v>75</v>
      </c>
      <c r="L199" t="s">
        <v>116</v>
      </c>
      <c r="M199">
        <v>3</v>
      </c>
    </row>
    <row r="200" spans="1:13" x14ac:dyDescent="0.25">
      <c r="A200" t="s">
        <v>79</v>
      </c>
      <c r="B200" t="s">
        <v>80</v>
      </c>
      <c r="C200" t="s">
        <v>119</v>
      </c>
      <c r="D200" t="s">
        <v>77</v>
      </c>
      <c r="E200" t="s">
        <v>26</v>
      </c>
      <c r="F200" t="s">
        <v>120</v>
      </c>
      <c r="G200" t="s">
        <v>61</v>
      </c>
      <c r="H200" s="9">
        <v>1</v>
      </c>
      <c r="I200" s="10">
        <v>195</v>
      </c>
      <c r="J200" s="8">
        <f>Tabella1[[#This Row],[Qtà]]*Tabella1[[#This Row],[Prezzo Retail ]]</f>
        <v>195</v>
      </c>
      <c r="K200" t="s">
        <v>75</v>
      </c>
      <c r="L200" t="s">
        <v>116</v>
      </c>
      <c r="M200">
        <v>3</v>
      </c>
    </row>
    <row r="201" spans="1:13" x14ac:dyDescent="0.25">
      <c r="A201" t="s">
        <v>79</v>
      </c>
      <c r="B201" t="s">
        <v>80</v>
      </c>
      <c r="C201" t="s">
        <v>119</v>
      </c>
      <c r="D201" t="s">
        <v>77</v>
      </c>
      <c r="E201" t="s">
        <v>45</v>
      </c>
      <c r="F201" t="s">
        <v>118</v>
      </c>
      <c r="G201" t="s">
        <v>61</v>
      </c>
      <c r="H201" s="9">
        <v>2</v>
      </c>
      <c r="I201" s="10">
        <v>195</v>
      </c>
      <c r="J201" s="8">
        <f>Tabella1[[#This Row],[Qtà]]*Tabella1[[#This Row],[Prezzo Retail ]]</f>
        <v>390</v>
      </c>
      <c r="K201" t="s">
        <v>75</v>
      </c>
      <c r="L201" t="s">
        <v>116</v>
      </c>
      <c r="M201">
        <v>3</v>
      </c>
    </row>
    <row r="202" spans="1:13" x14ac:dyDescent="0.25">
      <c r="A202" t="s">
        <v>114</v>
      </c>
      <c r="B202" t="s">
        <v>115</v>
      </c>
      <c r="C202" t="s">
        <v>113</v>
      </c>
      <c r="D202" t="s">
        <v>55</v>
      </c>
      <c r="E202" t="s">
        <v>21</v>
      </c>
      <c r="F202" t="s">
        <v>117</v>
      </c>
      <c r="G202" t="s">
        <v>61</v>
      </c>
      <c r="H202" s="9">
        <v>1</v>
      </c>
      <c r="I202" s="10">
        <v>225</v>
      </c>
      <c r="J202" s="8">
        <f>Tabella1[[#This Row],[Qtà]]*Tabella1[[#This Row],[Prezzo Retail ]]</f>
        <v>225</v>
      </c>
      <c r="K202" t="s">
        <v>110</v>
      </c>
      <c r="L202" t="s">
        <v>116</v>
      </c>
      <c r="M202">
        <v>3</v>
      </c>
    </row>
    <row r="203" spans="1:13" x14ac:dyDescent="0.25">
      <c r="A203" t="s">
        <v>114</v>
      </c>
      <c r="B203" t="s">
        <v>115</v>
      </c>
      <c r="C203" t="s">
        <v>113</v>
      </c>
      <c r="D203" t="s">
        <v>55</v>
      </c>
      <c r="E203" t="s">
        <v>112</v>
      </c>
      <c r="F203" t="s">
        <v>111</v>
      </c>
      <c r="G203" t="s">
        <v>61</v>
      </c>
      <c r="H203" s="9">
        <v>1</v>
      </c>
      <c r="I203" s="10">
        <v>225</v>
      </c>
      <c r="J203" s="8">
        <f>Tabella1[[#This Row],[Qtà]]*Tabella1[[#This Row],[Prezzo Retail ]]</f>
        <v>225</v>
      </c>
      <c r="K203" t="s">
        <v>110</v>
      </c>
      <c r="L203" t="s">
        <v>116</v>
      </c>
      <c r="M203">
        <v>3</v>
      </c>
    </row>
    <row r="204" spans="1:13" x14ac:dyDescent="0.25">
      <c r="A204" t="s">
        <v>104</v>
      </c>
      <c r="B204" t="s">
        <v>105</v>
      </c>
      <c r="C204" t="s">
        <v>109</v>
      </c>
      <c r="D204" t="s">
        <v>102</v>
      </c>
      <c r="E204" t="s">
        <v>26</v>
      </c>
      <c r="F204" t="s">
        <v>108</v>
      </c>
      <c r="G204" t="s">
        <v>61</v>
      </c>
      <c r="H204" s="9">
        <v>2</v>
      </c>
      <c r="I204" s="10">
        <v>195</v>
      </c>
      <c r="J204" s="8">
        <f>Tabella1[[#This Row],[Qtà]]*Tabella1[[#This Row],[Prezzo Retail ]]</f>
        <v>390</v>
      </c>
      <c r="K204" t="s">
        <v>100</v>
      </c>
      <c r="L204" t="s">
        <v>106</v>
      </c>
      <c r="M204">
        <v>3</v>
      </c>
    </row>
    <row r="205" spans="1:13" x14ac:dyDescent="0.25">
      <c r="A205" t="s">
        <v>104</v>
      </c>
      <c r="B205" t="s">
        <v>105</v>
      </c>
      <c r="C205" t="s">
        <v>103</v>
      </c>
      <c r="D205" t="s">
        <v>102</v>
      </c>
      <c r="E205" t="s">
        <v>3</v>
      </c>
      <c r="F205" t="s">
        <v>107</v>
      </c>
      <c r="G205" t="s">
        <v>61</v>
      </c>
      <c r="H205" s="9">
        <v>1</v>
      </c>
      <c r="I205" s="10">
        <v>195</v>
      </c>
      <c r="J205" s="8">
        <f>Tabella1[[#This Row],[Qtà]]*Tabella1[[#This Row],[Prezzo Retail ]]</f>
        <v>195</v>
      </c>
      <c r="K205" t="s">
        <v>100</v>
      </c>
      <c r="L205" t="s">
        <v>106</v>
      </c>
      <c r="M205">
        <v>3</v>
      </c>
    </row>
    <row r="206" spans="1:13" x14ac:dyDescent="0.25">
      <c r="A206" t="s">
        <v>104</v>
      </c>
      <c r="B206" t="s">
        <v>105</v>
      </c>
      <c r="C206" t="s">
        <v>103</v>
      </c>
      <c r="D206" t="s">
        <v>102</v>
      </c>
      <c r="E206" t="s">
        <v>21</v>
      </c>
      <c r="F206" t="s">
        <v>101</v>
      </c>
      <c r="G206" t="s">
        <v>61</v>
      </c>
      <c r="H206" s="9">
        <v>1</v>
      </c>
      <c r="I206" s="10">
        <v>195</v>
      </c>
      <c r="J206" s="8">
        <f>Tabella1[[#This Row],[Qtà]]*Tabella1[[#This Row],[Prezzo Retail ]]</f>
        <v>195</v>
      </c>
      <c r="K206" t="s">
        <v>100</v>
      </c>
      <c r="L206" t="s">
        <v>106</v>
      </c>
      <c r="M206">
        <v>3</v>
      </c>
    </row>
    <row r="207" spans="1:13" x14ac:dyDescent="0.25">
      <c r="A207" t="s">
        <v>98</v>
      </c>
      <c r="B207" t="s">
        <v>99</v>
      </c>
      <c r="C207" t="s">
        <v>97</v>
      </c>
      <c r="D207" t="s">
        <v>55</v>
      </c>
      <c r="E207" t="s">
        <v>26</v>
      </c>
      <c r="F207" t="s">
        <v>96</v>
      </c>
      <c r="G207" t="s">
        <v>61</v>
      </c>
      <c r="H207" s="9">
        <v>1</v>
      </c>
      <c r="I207" s="10">
        <v>185</v>
      </c>
      <c r="J207" s="8">
        <f>Tabella1[[#This Row],[Qtà]]*Tabella1[[#This Row],[Prezzo Retail ]]</f>
        <v>185</v>
      </c>
      <c r="K207" t="s">
        <v>95</v>
      </c>
      <c r="L207" t="s">
        <v>74</v>
      </c>
      <c r="M207">
        <v>3</v>
      </c>
    </row>
    <row r="208" spans="1:13" x14ac:dyDescent="0.25">
      <c r="A208" t="s">
        <v>93</v>
      </c>
      <c r="B208" t="s">
        <v>94</v>
      </c>
      <c r="C208" t="s">
        <v>22</v>
      </c>
      <c r="D208" t="s">
        <v>4</v>
      </c>
      <c r="E208" t="s">
        <v>3</v>
      </c>
      <c r="F208" t="s">
        <v>92</v>
      </c>
      <c r="G208" t="s">
        <v>61</v>
      </c>
      <c r="H208" s="9">
        <v>1</v>
      </c>
      <c r="I208" s="10">
        <v>185</v>
      </c>
      <c r="J208" s="8">
        <f>Tabella1[[#This Row],[Qtà]]*Tabella1[[#This Row],[Prezzo Retail ]]</f>
        <v>185</v>
      </c>
      <c r="K208" t="s">
        <v>91</v>
      </c>
      <c r="L208" t="s">
        <v>74</v>
      </c>
      <c r="M208">
        <v>3</v>
      </c>
    </row>
    <row r="209" spans="1:13" x14ac:dyDescent="0.25">
      <c r="A209" t="s">
        <v>89</v>
      </c>
      <c r="B209" t="s">
        <v>90</v>
      </c>
      <c r="C209" t="s">
        <v>88</v>
      </c>
      <c r="D209" t="s">
        <v>4</v>
      </c>
      <c r="E209" t="s">
        <v>87</v>
      </c>
      <c r="F209" t="s">
        <v>86</v>
      </c>
      <c r="G209" t="s">
        <v>61</v>
      </c>
      <c r="H209" s="9">
        <v>1</v>
      </c>
      <c r="I209" s="10">
        <v>195</v>
      </c>
      <c r="J209" s="8">
        <f>Tabella1[[#This Row],[Qtà]]*Tabella1[[#This Row],[Prezzo Retail ]]</f>
        <v>195</v>
      </c>
      <c r="K209" t="s">
        <v>85</v>
      </c>
      <c r="L209" t="s">
        <v>59</v>
      </c>
      <c r="M209">
        <v>3</v>
      </c>
    </row>
    <row r="210" spans="1:13" x14ac:dyDescent="0.25">
      <c r="A210" t="s">
        <v>72</v>
      </c>
      <c r="B210" t="s">
        <v>73</v>
      </c>
      <c r="C210" t="s">
        <v>71</v>
      </c>
      <c r="D210" t="s">
        <v>4</v>
      </c>
      <c r="E210" t="s">
        <v>3</v>
      </c>
      <c r="F210" t="s">
        <v>83</v>
      </c>
      <c r="G210" t="s">
        <v>61</v>
      </c>
      <c r="H210" s="9">
        <v>26</v>
      </c>
      <c r="I210" s="10">
        <v>185</v>
      </c>
      <c r="J210" s="8">
        <f>Tabella1[[#This Row],[Qtà]]*Tabella1[[#This Row],[Prezzo Retail ]]</f>
        <v>4810</v>
      </c>
      <c r="K210" t="s">
        <v>69</v>
      </c>
      <c r="L210" t="s">
        <v>84</v>
      </c>
      <c r="M210">
        <v>3</v>
      </c>
    </row>
    <row r="211" spans="1:13" x14ac:dyDescent="0.25">
      <c r="A211" t="s">
        <v>72</v>
      </c>
      <c r="B211" t="s">
        <v>73</v>
      </c>
      <c r="C211" t="s">
        <v>71</v>
      </c>
      <c r="D211" t="s">
        <v>4</v>
      </c>
      <c r="E211" t="s">
        <v>15</v>
      </c>
      <c r="F211" t="s">
        <v>81</v>
      </c>
      <c r="G211" t="s">
        <v>61</v>
      </c>
      <c r="H211" s="9">
        <v>26</v>
      </c>
      <c r="I211" s="10">
        <v>185</v>
      </c>
      <c r="J211" s="8">
        <f>Tabella1[[#This Row],[Qtà]]*Tabella1[[#This Row],[Prezzo Retail ]]</f>
        <v>4810</v>
      </c>
      <c r="K211" t="s">
        <v>69</v>
      </c>
      <c r="L211" t="s">
        <v>82</v>
      </c>
      <c r="M211">
        <v>3</v>
      </c>
    </row>
    <row r="212" spans="1:13" x14ac:dyDescent="0.25">
      <c r="A212" t="s">
        <v>79</v>
      </c>
      <c r="B212" t="s">
        <v>80</v>
      </c>
      <c r="C212" t="s">
        <v>78</v>
      </c>
      <c r="D212" t="s">
        <v>77</v>
      </c>
      <c r="E212" t="s">
        <v>26</v>
      </c>
      <c r="F212" t="s">
        <v>76</v>
      </c>
      <c r="G212" t="s">
        <v>61</v>
      </c>
      <c r="H212" s="9">
        <v>1</v>
      </c>
      <c r="I212" s="10">
        <v>195</v>
      </c>
      <c r="J212" s="8">
        <f>Tabella1[[#This Row],[Qtà]]*Tabella1[[#This Row],[Prezzo Retail ]]</f>
        <v>195</v>
      </c>
      <c r="K212" t="s">
        <v>75</v>
      </c>
      <c r="L212" t="s">
        <v>74</v>
      </c>
      <c r="M212">
        <v>3</v>
      </c>
    </row>
    <row r="213" spans="1:13" x14ac:dyDescent="0.25">
      <c r="A213" t="s">
        <v>72</v>
      </c>
      <c r="B213" t="s">
        <v>73</v>
      </c>
      <c r="C213" t="s">
        <v>71</v>
      </c>
      <c r="D213" t="s">
        <v>4</v>
      </c>
      <c r="E213" t="s">
        <v>63</v>
      </c>
      <c r="F213" t="s">
        <v>70</v>
      </c>
      <c r="G213" t="s">
        <v>61</v>
      </c>
      <c r="H213" s="9">
        <v>1</v>
      </c>
      <c r="I213" s="10">
        <v>185</v>
      </c>
      <c r="J213" s="8">
        <f>Tabella1[[#This Row],[Qtà]]*Tabella1[[#This Row],[Prezzo Retail ]]</f>
        <v>185</v>
      </c>
      <c r="K213" t="s">
        <v>69</v>
      </c>
      <c r="L213" t="s">
        <v>74</v>
      </c>
      <c r="M213">
        <v>3</v>
      </c>
    </row>
    <row r="214" spans="1:13" x14ac:dyDescent="0.25">
      <c r="A214" t="s">
        <v>66</v>
      </c>
      <c r="B214" t="s">
        <v>67</v>
      </c>
      <c r="C214" t="s">
        <v>65</v>
      </c>
      <c r="D214" t="s">
        <v>64</v>
      </c>
      <c r="E214" t="s">
        <v>63</v>
      </c>
      <c r="F214" t="s">
        <v>62</v>
      </c>
      <c r="G214" t="s">
        <v>61</v>
      </c>
      <c r="H214" s="9">
        <v>1</v>
      </c>
      <c r="I214" s="10">
        <v>195</v>
      </c>
      <c r="J214" s="8">
        <f>Tabella1[[#This Row],[Qtà]]*Tabella1[[#This Row],[Prezzo Retail ]]</f>
        <v>195</v>
      </c>
      <c r="K214" t="s">
        <v>60</v>
      </c>
      <c r="L214" t="s">
        <v>68</v>
      </c>
      <c r="M214">
        <v>3</v>
      </c>
    </row>
    <row r="215" spans="1:13" x14ac:dyDescent="0.25">
      <c r="A215" t="s">
        <v>57</v>
      </c>
      <c r="B215" t="s">
        <v>58</v>
      </c>
      <c r="C215" t="s">
        <v>56</v>
      </c>
      <c r="D215" t="s">
        <v>55</v>
      </c>
      <c r="E215" t="s">
        <v>54</v>
      </c>
      <c r="F215" t="s">
        <v>53</v>
      </c>
      <c r="G215" t="s">
        <v>1</v>
      </c>
      <c r="H215" s="9">
        <v>1</v>
      </c>
      <c r="I215" s="10">
        <v>75</v>
      </c>
      <c r="J215" s="8">
        <f>Tabella1[[#This Row],[Qtà]]*Tabella1[[#This Row],[Prezzo Retail ]]</f>
        <v>75</v>
      </c>
      <c r="K215" t="s">
        <v>52</v>
      </c>
      <c r="L215" t="s">
        <v>59</v>
      </c>
      <c r="M215">
        <v>3</v>
      </c>
    </row>
    <row r="216" spans="1:13" x14ac:dyDescent="0.25">
      <c r="A216" t="s">
        <v>50</v>
      </c>
      <c r="B216" t="s">
        <v>51</v>
      </c>
      <c r="C216" t="s">
        <v>49</v>
      </c>
      <c r="D216" t="s">
        <v>4</v>
      </c>
      <c r="E216" t="s">
        <v>3</v>
      </c>
      <c r="F216" t="s">
        <v>48</v>
      </c>
      <c r="G216" t="s">
        <v>1</v>
      </c>
      <c r="H216" s="9">
        <v>1</v>
      </c>
      <c r="I216" s="10">
        <v>150</v>
      </c>
      <c r="J216" s="8">
        <f>Tabella1[[#This Row],[Qtà]]*Tabella1[[#This Row],[Prezzo Retail ]]</f>
        <v>150</v>
      </c>
      <c r="K216" t="s">
        <v>47</v>
      </c>
      <c r="L216" t="s">
        <v>43</v>
      </c>
      <c r="M216">
        <v>3</v>
      </c>
    </row>
    <row r="217" spans="1:13" x14ac:dyDescent="0.25">
      <c r="A217" t="s">
        <v>35</v>
      </c>
      <c r="B217" t="s">
        <v>36</v>
      </c>
      <c r="C217" t="s">
        <v>34</v>
      </c>
      <c r="D217" t="s">
        <v>33</v>
      </c>
      <c r="E217" t="s">
        <v>15</v>
      </c>
      <c r="F217" t="s">
        <v>46</v>
      </c>
      <c r="G217" t="s">
        <v>1</v>
      </c>
      <c r="H217" s="9">
        <v>2</v>
      </c>
      <c r="I217" s="10">
        <v>195</v>
      </c>
      <c r="J217" s="8">
        <f>Tabella1[[#This Row],[Qtà]]*Tabella1[[#This Row],[Prezzo Retail ]]</f>
        <v>390</v>
      </c>
      <c r="K217" t="s">
        <v>31</v>
      </c>
      <c r="L217" t="s">
        <v>37</v>
      </c>
      <c r="M217">
        <v>3</v>
      </c>
    </row>
    <row r="218" spans="1:13" x14ac:dyDescent="0.25">
      <c r="A218" t="s">
        <v>35</v>
      </c>
      <c r="B218" t="s">
        <v>36</v>
      </c>
      <c r="C218" t="s">
        <v>34</v>
      </c>
      <c r="D218" t="s">
        <v>33</v>
      </c>
      <c r="E218" t="s">
        <v>45</v>
      </c>
      <c r="F218" t="s">
        <v>44</v>
      </c>
      <c r="G218" t="s">
        <v>1</v>
      </c>
      <c r="H218" s="9">
        <v>2</v>
      </c>
      <c r="I218" s="10">
        <v>195</v>
      </c>
      <c r="J218" s="8">
        <f>Tabella1[[#This Row],[Qtà]]*Tabella1[[#This Row],[Prezzo Retail ]]</f>
        <v>390</v>
      </c>
      <c r="K218" t="s">
        <v>31</v>
      </c>
      <c r="L218" t="s">
        <v>37</v>
      </c>
      <c r="M218">
        <v>3</v>
      </c>
    </row>
    <row r="219" spans="1:13" x14ac:dyDescent="0.25">
      <c r="A219" t="s">
        <v>41</v>
      </c>
      <c r="B219" t="s">
        <v>42</v>
      </c>
      <c r="C219" t="s">
        <v>40</v>
      </c>
      <c r="D219" t="s">
        <v>4</v>
      </c>
      <c r="E219" t="s">
        <v>3</v>
      </c>
      <c r="F219" t="s">
        <v>39</v>
      </c>
      <c r="G219" t="s">
        <v>1</v>
      </c>
      <c r="H219" s="9">
        <v>1</v>
      </c>
      <c r="I219" s="10">
        <v>175</v>
      </c>
      <c r="J219" s="8">
        <f>Tabella1[[#This Row],[Qtà]]*Tabella1[[#This Row],[Prezzo Retail ]]</f>
        <v>175</v>
      </c>
      <c r="K219" t="s">
        <v>38</v>
      </c>
      <c r="L219" t="s">
        <v>43</v>
      </c>
      <c r="M219">
        <v>3</v>
      </c>
    </row>
    <row r="220" spans="1:13" x14ac:dyDescent="0.25">
      <c r="A220" t="s">
        <v>35</v>
      </c>
      <c r="B220" t="s">
        <v>36</v>
      </c>
      <c r="C220" t="s">
        <v>34</v>
      </c>
      <c r="D220" t="s">
        <v>33</v>
      </c>
      <c r="E220" t="s">
        <v>26</v>
      </c>
      <c r="F220" t="s">
        <v>32</v>
      </c>
      <c r="G220" t="s">
        <v>1</v>
      </c>
      <c r="H220" s="9">
        <v>3</v>
      </c>
      <c r="I220" s="10">
        <v>195</v>
      </c>
      <c r="J220" s="8">
        <f>Tabella1[[#This Row],[Qtà]]*Tabella1[[#This Row],[Prezzo Retail ]]</f>
        <v>585</v>
      </c>
      <c r="K220" t="s">
        <v>31</v>
      </c>
      <c r="L220" t="s">
        <v>37</v>
      </c>
      <c r="M220">
        <v>3</v>
      </c>
    </row>
    <row r="221" spans="1:13" x14ac:dyDescent="0.25">
      <c r="A221" t="s">
        <v>29</v>
      </c>
      <c r="B221" t="s">
        <v>30</v>
      </c>
      <c r="C221" t="s">
        <v>28</v>
      </c>
      <c r="D221" t="s">
        <v>27</v>
      </c>
      <c r="E221" t="s">
        <v>26</v>
      </c>
      <c r="F221" t="s">
        <v>25</v>
      </c>
      <c r="G221" t="s">
        <v>1</v>
      </c>
      <c r="H221" s="9">
        <v>1</v>
      </c>
      <c r="I221" s="10">
        <v>150</v>
      </c>
      <c r="J221" s="8">
        <f>Tabella1[[#This Row],[Qtà]]*Tabella1[[#This Row],[Prezzo Retail ]]</f>
        <v>150</v>
      </c>
      <c r="K221" t="s">
        <v>24</v>
      </c>
      <c r="L221" t="s">
        <v>23</v>
      </c>
      <c r="M221">
        <v>3</v>
      </c>
    </row>
    <row r="222" spans="1:13" x14ac:dyDescent="0.25">
      <c r="A222" t="s">
        <v>18</v>
      </c>
      <c r="B222" t="s">
        <v>19</v>
      </c>
      <c r="C222" t="s">
        <v>22</v>
      </c>
      <c r="D222" t="s">
        <v>4</v>
      </c>
      <c r="E222" t="s">
        <v>21</v>
      </c>
      <c r="F222" t="s">
        <v>20</v>
      </c>
      <c r="G222" t="s">
        <v>1</v>
      </c>
      <c r="H222" s="9">
        <v>1</v>
      </c>
      <c r="I222" s="10">
        <v>165</v>
      </c>
      <c r="J222" s="8">
        <f>Tabella1[[#This Row],[Qtà]]*Tabella1[[#This Row],[Prezzo Retail ]]</f>
        <v>165</v>
      </c>
      <c r="K222" t="s">
        <v>0</v>
      </c>
      <c r="L222" t="s">
        <v>23</v>
      </c>
      <c r="M222">
        <v>3</v>
      </c>
    </row>
    <row r="223" spans="1:13" x14ac:dyDescent="0.25">
      <c r="A223" t="s">
        <v>18</v>
      </c>
      <c r="B223" t="s">
        <v>19</v>
      </c>
      <c r="C223" t="s">
        <v>17</v>
      </c>
      <c r="D223" t="s">
        <v>4</v>
      </c>
      <c r="E223" t="s">
        <v>3</v>
      </c>
      <c r="F223" t="s">
        <v>16</v>
      </c>
      <c r="G223" t="s">
        <v>1</v>
      </c>
      <c r="H223" s="9">
        <v>1</v>
      </c>
      <c r="I223" s="10">
        <v>165</v>
      </c>
      <c r="J223" s="8">
        <f>Tabella1[[#This Row],[Qtà]]*Tabella1[[#This Row],[Prezzo Retail ]]</f>
        <v>165</v>
      </c>
      <c r="K223" t="s">
        <v>0</v>
      </c>
      <c r="L223" t="s">
        <v>8</v>
      </c>
      <c r="M223">
        <v>3</v>
      </c>
    </row>
    <row r="224" spans="1:13" x14ac:dyDescent="0.25">
      <c r="A224" t="s">
        <v>12</v>
      </c>
      <c r="B224" t="s">
        <v>13</v>
      </c>
      <c r="C224" t="s">
        <v>11</v>
      </c>
      <c r="D224" t="s">
        <v>4</v>
      </c>
      <c r="E224" t="s">
        <v>15</v>
      </c>
      <c r="F224" t="s">
        <v>14</v>
      </c>
      <c r="G224" t="s">
        <v>1</v>
      </c>
      <c r="H224" s="9">
        <v>1</v>
      </c>
      <c r="I224" s="10">
        <v>150</v>
      </c>
      <c r="J224" s="8">
        <f>Tabella1[[#This Row],[Qtà]]*Tabella1[[#This Row],[Prezzo Retail ]]</f>
        <v>150</v>
      </c>
      <c r="K224" t="s">
        <v>9</v>
      </c>
      <c r="L224" t="s">
        <v>8</v>
      </c>
      <c r="M224">
        <v>3</v>
      </c>
    </row>
    <row r="225" spans="1:13" x14ac:dyDescent="0.25">
      <c r="A225" t="s">
        <v>12</v>
      </c>
      <c r="B225" t="s">
        <v>13</v>
      </c>
      <c r="C225" t="s">
        <v>11</v>
      </c>
      <c r="D225" t="s">
        <v>4</v>
      </c>
      <c r="E225" t="s">
        <v>3</v>
      </c>
      <c r="F225" t="s">
        <v>10</v>
      </c>
      <c r="G225" t="s">
        <v>1</v>
      </c>
      <c r="H225" s="9">
        <v>1</v>
      </c>
      <c r="I225" s="10">
        <v>150</v>
      </c>
      <c r="J225" s="8">
        <f>Tabella1[[#This Row],[Qtà]]*Tabella1[[#This Row],[Prezzo Retail ]]</f>
        <v>150</v>
      </c>
      <c r="K225" t="s">
        <v>9</v>
      </c>
      <c r="L225" t="s">
        <v>8</v>
      </c>
      <c r="M225">
        <v>3</v>
      </c>
    </row>
    <row r="226" spans="1:13" x14ac:dyDescent="0.25">
      <c r="A226" t="s">
        <v>6</v>
      </c>
      <c r="B226" t="s">
        <v>7</v>
      </c>
      <c r="C226" t="s">
        <v>5</v>
      </c>
      <c r="D226" t="s">
        <v>4</v>
      </c>
      <c r="E226" t="s">
        <v>3</v>
      </c>
      <c r="F226" t="s">
        <v>2</v>
      </c>
      <c r="G226" t="s">
        <v>1</v>
      </c>
      <c r="H226" s="9">
        <v>1</v>
      </c>
      <c r="I226" s="10">
        <v>150</v>
      </c>
      <c r="J226" s="8">
        <f>Tabella1[[#This Row],[Qtà]]*Tabella1[[#This Row],[Prezzo Retail ]]</f>
        <v>150</v>
      </c>
      <c r="K226" t="s">
        <v>0</v>
      </c>
      <c r="L226" t="s">
        <v>8</v>
      </c>
      <c r="M226">
        <v>3</v>
      </c>
    </row>
  </sheetData>
  <mergeCells count="1">
    <mergeCell ref="A1:A4"/>
  </mergeCells>
  <phoneticPr fontId="4" type="noConversion"/>
  <pageMargins left="0.7" right="0.7" top="0.75" bottom="0.75" header="0.3" footer="0.3"/>
  <pageSetup paperSize="9" scale="57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8"/>
  <sheetViews>
    <sheetView workbookViewId="0">
      <selection activeCell="C25" sqref="C25"/>
    </sheetView>
  </sheetViews>
  <sheetFormatPr defaultColWidth="8.85546875" defaultRowHeight="15" x14ac:dyDescent="0.25"/>
  <cols>
    <col min="1" max="1" width="24.42578125" bestFit="1" customWidth="1"/>
    <col min="2" max="2" width="13.42578125" bestFit="1" customWidth="1"/>
    <col min="3" max="3" width="19.85546875" bestFit="1" customWidth="1"/>
    <col min="4" max="4" width="9.42578125" bestFit="1" customWidth="1"/>
  </cols>
  <sheetData>
    <row r="3" spans="1:4" x14ac:dyDescent="0.25">
      <c r="A3" s="11" t="s">
        <v>649</v>
      </c>
      <c r="B3" t="s">
        <v>651</v>
      </c>
      <c r="C3" t="s">
        <v>652</v>
      </c>
    </row>
    <row r="4" spans="1:4" x14ac:dyDescent="0.25">
      <c r="A4" s="12" t="s">
        <v>409</v>
      </c>
      <c r="B4">
        <v>145</v>
      </c>
      <c r="C4" s="8">
        <v>46345</v>
      </c>
      <c r="D4" s="8"/>
    </row>
    <row r="5" spans="1:4" x14ac:dyDescent="0.25">
      <c r="A5" s="12" t="s">
        <v>61</v>
      </c>
      <c r="B5">
        <v>160</v>
      </c>
      <c r="C5" s="8">
        <v>29690</v>
      </c>
      <c r="D5" s="8"/>
    </row>
    <row r="6" spans="1:4" x14ac:dyDescent="0.25">
      <c r="A6" s="12" t="s">
        <v>557</v>
      </c>
      <c r="B6">
        <v>107</v>
      </c>
      <c r="C6" s="8">
        <v>24805</v>
      </c>
      <c r="D6" s="8"/>
    </row>
    <row r="7" spans="1:4" x14ac:dyDescent="0.25">
      <c r="A7" s="12" t="s">
        <v>190</v>
      </c>
      <c r="B7">
        <v>84</v>
      </c>
      <c r="C7" s="8">
        <v>8180</v>
      </c>
      <c r="D7" s="8"/>
    </row>
    <row r="8" spans="1:4" x14ac:dyDescent="0.25">
      <c r="A8" s="12" t="s">
        <v>246</v>
      </c>
      <c r="B8">
        <v>43</v>
      </c>
      <c r="C8" s="8">
        <v>6145</v>
      </c>
      <c r="D8" s="8"/>
    </row>
    <row r="9" spans="1:4" x14ac:dyDescent="0.25">
      <c r="A9" s="12" t="s">
        <v>319</v>
      </c>
      <c r="B9">
        <v>18</v>
      </c>
      <c r="C9" s="8">
        <v>5210</v>
      </c>
      <c r="D9" s="8"/>
    </row>
    <row r="10" spans="1:4" x14ac:dyDescent="0.25">
      <c r="A10" s="12" t="s">
        <v>272</v>
      </c>
      <c r="B10">
        <v>13</v>
      </c>
      <c r="C10" s="8">
        <v>2842</v>
      </c>
      <c r="D10" s="8"/>
    </row>
    <row r="11" spans="1:4" x14ac:dyDescent="0.25">
      <c r="A11" s="12" t="s">
        <v>1</v>
      </c>
      <c r="B11">
        <v>16</v>
      </c>
      <c r="C11" s="8">
        <v>2695</v>
      </c>
      <c r="D11" s="8"/>
    </row>
    <row r="12" spans="1:4" x14ac:dyDescent="0.25">
      <c r="A12" s="12" t="s">
        <v>388</v>
      </c>
      <c r="B12">
        <v>13</v>
      </c>
      <c r="C12" s="8">
        <v>2020</v>
      </c>
      <c r="D12" s="8"/>
    </row>
    <row r="13" spans="1:4" x14ac:dyDescent="0.25">
      <c r="A13" s="12" t="s">
        <v>310</v>
      </c>
      <c r="B13">
        <v>4</v>
      </c>
      <c r="C13" s="8">
        <v>1270</v>
      </c>
      <c r="D13" s="8"/>
    </row>
    <row r="14" spans="1:4" x14ac:dyDescent="0.25">
      <c r="A14" s="12" t="s">
        <v>233</v>
      </c>
      <c r="B14">
        <v>5</v>
      </c>
      <c r="C14" s="8">
        <v>1125</v>
      </c>
      <c r="D14" s="8"/>
    </row>
    <row r="15" spans="1:4" x14ac:dyDescent="0.25">
      <c r="A15" s="12" t="s">
        <v>382</v>
      </c>
      <c r="B15">
        <v>3</v>
      </c>
      <c r="C15" s="8">
        <v>1050</v>
      </c>
      <c r="D15" s="8"/>
    </row>
    <row r="16" spans="1:4" x14ac:dyDescent="0.25">
      <c r="A16" s="12" t="s">
        <v>622</v>
      </c>
      <c r="B16">
        <v>5</v>
      </c>
      <c r="C16" s="8">
        <v>895</v>
      </c>
      <c r="D16" s="8"/>
    </row>
    <row r="17" spans="1:4" x14ac:dyDescent="0.25">
      <c r="A17" s="12" t="s">
        <v>378</v>
      </c>
      <c r="B17">
        <v>1</v>
      </c>
      <c r="C17" s="8">
        <v>325</v>
      </c>
      <c r="D17" s="8"/>
    </row>
    <row r="18" spans="1:4" x14ac:dyDescent="0.25">
      <c r="A18" s="12" t="s">
        <v>650</v>
      </c>
      <c r="B18">
        <v>617</v>
      </c>
      <c r="C18" s="8">
        <v>132597</v>
      </c>
      <c r="D18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Lista 2</vt:lpstr>
      <vt:lpstr>Resumen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2023-04-26T12:27:58Z</cp:lastPrinted>
  <dcterms:created xsi:type="dcterms:W3CDTF">2023-04-26T10:21:19Z</dcterms:created>
  <dcterms:modified xsi:type="dcterms:W3CDTF">2023-05-02T13:38:42Z</dcterms:modified>
</cp:coreProperties>
</file>